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mi\Desktop\отчети 2025\"/>
    </mc:Choice>
  </mc:AlternateContent>
  <xr:revisionPtr revIDLastSave="0" documentId="13_ncr:1_{5088C1F0-69F5-44EB-9560-319ED848BD82}" xr6:coauthVersionLast="36" xr6:coauthVersionMax="47" xr10:uidLastSave="{00000000-0000-0000-0000-000000000000}"/>
  <bookViews>
    <workbookView xWindow="0" yWindow="0" windowWidth="23040" windowHeight="9060" activeTab="5" xr2:uid="{A04997A4-3B9F-40B7-8E91-E548DEDBDADA}"/>
  </bookViews>
  <sheets>
    <sheet name="д.311" sheetId="1" r:id="rId1"/>
    <sheet name="д.318" sheetId="2" r:id="rId2"/>
    <sheet name="д.322" sheetId="3" r:id="rId3"/>
    <sheet name="д.326" sheetId="4" r:id="rId4"/>
    <sheet name="д.337" sheetId="5" r:id="rId5"/>
    <sheet name="д.338" sheetId="6" r:id="rId6"/>
    <sheet name="д.389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6" i="7" l="1"/>
  <c r="Q56" i="7" s="1"/>
  <c r="N55" i="7"/>
  <c r="R55" i="7" s="1"/>
  <c r="P54" i="7"/>
  <c r="N54" i="7"/>
  <c r="R54" i="7" s="1"/>
  <c r="R53" i="7" s="1"/>
  <c r="M53" i="7"/>
  <c r="L53" i="7"/>
  <c r="N52" i="7"/>
  <c r="R52" i="7" s="1"/>
  <c r="Q51" i="7"/>
  <c r="P51" i="7"/>
  <c r="O51" i="7"/>
  <c r="N51" i="7"/>
  <c r="R51" i="7" s="1"/>
  <c r="Q50" i="7"/>
  <c r="P50" i="7"/>
  <c r="N50" i="7"/>
  <c r="O50" i="7" s="1"/>
  <c r="N49" i="7"/>
  <c r="R49" i="7" s="1"/>
  <c r="R48" i="7"/>
  <c r="P48" i="7"/>
  <c r="O48" i="7"/>
  <c r="N48" i="7"/>
  <c r="Q48" i="7" s="1"/>
  <c r="P47" i="7"/>
  <c r="O47" i="7"/>
  <c r="N47" i="7"/>
  <c r="R47" i="7" s="1"/>
  <c r="N46" i="7"/>
  <c r="R46" i="7" s="1"/>
  <c r="M45" i="7"/>
  <c r="L45" i="7"/>
  <c r="R44" i="7"/>
  <c r="Q44" i="7"/>
  <c r="P44" i="7"/>
  <c r="O44" i="7"/>
  <c r="N44" i="7"/>
  <c r="N43" i="7"/>
  <c r="R43" i="7" s="1"/>
  <c r="R42" i="7" s="1"/>
  <c r="M42" i="7"/>
  <c r="L42" i="7"/>
  <c r="R41" i="7"/>
  <c r="Q41" i="7"/>
  <c r="P41" i="7"/>
  <c r="N41" i="7"/>
  <c r="O41" i="7" s="1"/>
  <c r="N40" i="7"/>
  <c r="N38" i="7" s="1"/>
  <c r="R39" i="7"/>
  <c r="Q39" i="7"/>
  <c r="P39" i="7"/>
  <c r="N39" i="7"/>
  <c r="O39" i="7" s="1"/>
  <c r="M38" i="7"/>
  <c r="L38" i="7"/>
  <c r="Q37" i="7"/>
  <c r="P37" i="7"/>
  <c r="O37" i="7"/>
  <c r="N37" i="7"/>
  <c r="R37" i="7" s="1"/>
  <c r="N36" i="7"/>
  <c r="R36" i="7" s="1"/>
  <c r="R35" i="7"/>
  <c r="Q35" i="7"/>
  <c r="P35" i="7"/>
  <c r="N35" i="7"/>
  <c r="O35" i="7" s="1"/>
  <c r="N34" i="7"/>
  <c r="O34" i="7" s="1"/>
  <c r="R33" i="7"/>
  <c r="Q33" i="7"/>
  <c r="P33" i="7"/>
  <c r="N33" i="7"/>
  <c r="O33" i="7" s="1"/>
  <c r="R32" i="7"/>
  <c r="Q32" i="7"/>
  <c r="P32" i="7"/>
  <c r="O32" i="7"/>
  <c r="N32" i="7"/>
  <c r="N31" i="7"/>
  <c r="R31" i="7" s="1"/>
  <c r="R30" i="7"/>
  <c r="Q30" i="7"/>
  <c r="P30" i="7"/>
  <c r="O30" i="7"/>
  <c r="N30" i="7"/>
  <c r="Q29" i="7"/>
  <c r="P29" i="7"/>
  <c r="O29" i="7"/>
  <c r="N29" i="7"/>
  <c r="R29" i="7" s="1"/>
  <c r="N28" i="7"/>
  <c r="R28" i="7" s="1"/>
  <c r="R27" i="7"/>
  <c r="Q27" i="7"/>
  <c r="P27" i="7"/>
  <c r="N27" i="7"/>
  <c r="O27" i="7" s="1"/>
  <c r="N26" i="7"/>
  <c r="O26" i="7" s="1"/>
  <c r="R25" i="7"/>
  <c r="P25" i="7"/>
  <c r="N25" i="7"/>
  <c r="Q25" i="7" s="1"/>
  <c r="R24" i="7"/>
  <c r="Q24" i="7"/>
  <c r="P24" i="7"/>
  <c r="O24" i="7"/>
  <c r="N24" i="7"/>
  <c r="N23" i="7"/>
  <c r="R23" i="7" s="1"/>
  <c r="R22" i="7"/>
  <c r="Q22" i="7"/>
  <c r="P22" i="7"/>
  <c r="O22" i="7"/>
  <c r="N22" i="7"/>
  <c r="Q21" i="7"/>
  <c r="P21" i="7"/>
  <c r="O21" i="7"/>
  <c r="N21" i="7"/>
  <c r="R21" i="7" s="1"/>
  <c r="M20" i="7"/>
  <c r="L20" i="7"/>
  <c r="R19" i="7"/>
  <c r="P19" i="7"/>
  <c r="N19" i="7"/>
  <c r="Q19" i="7" s="1"/>
  <c r="R18" i="7"/>
  <c r="Q18" i="7"/>
  <c r="P18" i="7"/>
  <c r="O18" i="7"/>
  <c r="N18" i="7"/>
  <c r="N17" i="7"/>
  <c r="N15" i="7" s="1"/>
  <c r="R16" i="7"/>
  <c r="Q16" i="7"/>
  <c r="O16" i="7"/>
  <c r="N16" i="7"/>
  <c r="P16" i="7" s="1"/>
  <c r="M15" i="7"/>
  <c r="L15" i="7"/>
  <c r="N14" i="7"/>
  <c r="R14" i="7" s="1"/>
  <c r="N13" i="7"/>
  <c r="Q13" i="7" s="1"/>
  <c r="N12" i="7"/>
  <c r="R12" i="7" s="1"/>
  <c r="N11" i="7"/>
  <c r="R10" i="7"/>
  <c r="Q10" i="7"/>
  <c r="O10" i="7"/>
  <c r="N10" i="7"/>
  <c r="P10" i="7" s="1"/>
  <c r="M9" i="7"/>
  <c r="L9" i="7"/>
  <c r="N8" i="7"/>
  <c r="P8" i="7" s="1"/>
  <c r="P7" i="7" s="1"/>
  <c r="M7" i="7"/>
  <c r="L7" i="7"/>
  <c r="M53" i="1"/>
  <c r="L53" i="1"/>
  <c r="M45" i="1"/>
  <c r="L45" i="1"/>
  <c r="L42" i="1"/>
  <c r="M38" i="1"/>
  <c r="L38" i="1"/>
  <c r="M20" i="1"/>
  <c r="L20" i="1"/>
  <c r="L15" i="1"/>
  <c r="M9" i="1"/>
  <c r="L7" i="1"/>
  <c r="L9" i="1"/>
  <c r="R56" i="6"/>
  <c r="P56" i="6"/>
  <c r="N56" i="6"/>
  <c r="Q56" i="6" s="1"/>
  <c r="Q55" i="6"/>
  <c r="P55" i="6"/>
  <c r="O55" i="6"/>
  <c r="N55" i="6"/>
  <c r="R55" i="6" s="1"/>
  <c r="N54" i="6"/>
  <c r="R54" i="6" s="1"/>
  <c r="R53" i="6" s="1"/>
  <c r="M53" i="6"/>
  <c r="L53" i="6"/>
  <c r="R52" i="6"/>
  <c r="P52" i="6"/>
  <c r="N52" i="6"/>
  <c r="O52" i="6" s="1"/>
  <c r="O51" i="6"/>
  <c r="N51" i="6"/>
  <c r="R51" i="6" s="1"/>
  <c r="N50" i="6"/>
  <c r="Q50" i="6" s="1"/>
  <c r="Q49" i="6"/>
  <c r="P49" i="6"/>
  <c r="O49" i="6"/>
  <c r="N49" i="6"/>
  <c r="R49" i="6" s="1"/>
  <c r="N48" i="6"/>
  <c r="R48" i="6" s="1"/>
  <c r="R47" i="6"/>
  <c r="Q47" i="6"/>
  <c r="P47" i="6"/>
  <c r="O47" i="6"/>
  <c r="N47" i="6"/>
  <c r="N46" i="6"/>
  <c r="R46" i="6" s="1"/>
  <c r="M45" i="6"/>
  <c r="L45" i="6"/>
  <c r="R44" i="6"/>
  <c r="Q44" i="6"/>
  <c r="P44" i="6"/>
  <c r="N44" i="6"/>
  <c r="O44" i="6" s="1"/>
  <c r="Q43" i="6"/>
  <c r="Q42" i="6" s="1"/>
  <c r="P43" i="6"/>
  <c r="P42" i="6" s="1"/>
  <c r="N43" i="6"/>
  <c r="R43" i="6" s="1"/>
  <c r="R42" i="6" s="1"/>
  <c r="M42" i="6"/>
  <c r="L42" i="6"/>
  <c r="P41" i="6"/>
  <c r="N41" i="6"/>
  <c r="O41" i="6" s="1"/>
  <c r="N40" i="6"/>
  <c r="O40" i="6" s="1"/>
  <c r="N39" i="6"/>
  <c r="R39" i="6" s="1"/>
  <c r="M38" i="6"/>
  <c r="L38" i="6"/>
  <c r="R37" i="6"/>
  <c r="Q37" i="6"/>
  <c r="P37" i="6"/>
  <c r="O37" i="6"/>
  <c r="N37" i="6"/>
  <c r="N36" i="6"/>
  <c r="R36" i="6" s="1"/>
  <c r="R35" i="6"/>
  <c r="Q35" i="6"/>
  <c r="P35" i="6"/>
  <c r="O35" i="6"/>
  <c r="N35" i="6"/>
  <c r="R34" i="6"/>
  <c r="Q34" i="6"/>
  <c r="P34" i="6"/>
  <c r="N34" i="6"/>
  <c r="O34" i="6" s="1"/>
  <c r="N33" i="6"/>
  <c r="R33" i="6" s="1"/>
  <c r="R32" i="6"/>
  <c r="P32" i="6"/>
  <c r="N32" i="6"/>
  <c r="Q32" i="6" s="1"/>
  <c r="Q31" i="6"/>
  <c r="P31" i="6"/>
  <c r="O31" i="6"/>
  <c r="N31" i="6"/>
  <c r="R31" i="6" s="1"/>
  <c r="N30" i="6"/>
  <c r="R30" i="6" s="1"/>
  <c r="R29" i="6"/>
  <c r="Q29" i="6"/>
  <c r="P29" i="6"/>
  <c r="O29" i="6"/>
  <c r="N29" i="6"/>
  <c r="N28" i="6"/>
  <c r="R28" i="6" s="1"/>
  <c r="N27" i="6"/>
  <c r="O27" i="6" s="1"/>
  <c r="N26" i="6"/>
  <c r="O26" i="6" s="1"/>
  <c r="N25" i="6"/>
  <c r="R25" i="6" s="1"/>
  <c r="P24" i="6"/>
  <c r="N24" i="6"/>
  <c r="Q24" i="6" s="1"/>
  <c r="P23" i="6"/>
  <c r="N23" i="6"/>
  <c r="R23" i="6" s="1"/>
  <c r="N22" i="6"/>
  <c r="R22" i="6" s="1"/>
  <c r="N21" i="6"/>
  <c r="P21" i="6" s="1"/>
  <c r="M20" i="6"/>
  <c r="L20" i="6"/>
  <c r="N19" i="6"/>
  <c r="R19" i="6" s="1"/>
  <c r="N18" i="6"/>
  <c r="Q18" i="6" s="1"/>
  <c r="N17" i="6"/>
  <c r="R17" i="6" s="1"/>
  <c r="N16" i="6"/>
  <c r="R16" i="6" s="1"/>
  <c r="M15" i="6"/>
  <c r="L15" i="6"/>
  <c r="Q14" i="6"/>
  <c r="N14" i="6"/>
  <c r="O14" i="6" s="1"/>
  <c r="N13" i="6"/>
  <c r="R13" i="6" s="1"/>
  <c r="N12" i="6"/>
  <c r="Q12" i="6" s="1"/>
  <c r="Q11" i="6"/>
  <c r="O11" i="6"/>
  <c r="N11" i="6"/>
  <c r="R11" i="6" s="1"/>
  <c r="N10" i="6"/>
  <c r="R10" i="6" s="1"/>
  <c r="M9" i="6"/>
  <c r="L9" i="6"/>
  <c r="N8" i="6"/>
  <c r="O8" i="6" s="1"/>
  <c r="O7" i="6" s="1"/>
  <c r="M7" i="6"/>
  <c r="L7" i="6"/>
  <c r="R56" i="5"/>
  <c r="N56" i="5"/>
  <c r="Q56" i="5" s="1"/>
  <c r="P55" i="5"/>
  <c r="O55" i="5"/>
  <c r="N55" i="5"/>
  <c r="R55" i="5" s="1"/>
  <c r="P54" i="5"/>
  <c r="P53" i="5" s="1"/>
  <c r="N54" i="5"/>
  <c r="R54" i="5" s="1"/>
  <c r="R53" i="5" s="1"/>
  <c r="M53" i="5"/>
  <c r="L53" i="5"/>
  <c r="R52" i="5"/>
  <c r="Q52" i="5"/>
  <c r="P52" i="5"/>
  <c r="O52" i="5"/>
  <c r="N52" i="5"/>
  <c r="N51" i="5"/>
  <c r="R51" i="5" s="1"/>
  <c r="R50" i="5"/>
  <c r="N50" i="5"/>
  <c r="Q50" i="5" s="1"/>
  <c r="P49" i="5"/>
  <c r="O49" i="5"/>
  <c r="N49" i="5"/>
  <c r="R49" i="5" s="1"/>
  <c r="N48" i="5"/>
  <c r="R48" i="5" s="1"/>
  <c r="R47" i="5"/>
  <c r="Q47" i="5"/>
  <c r="P47" i="5"/>
  <c r="O47" i="5"/>
  <c r="N47" i="5"/>
  <c r="N46" i="5"/>
  <c r="R46" i="5" s="1"/>
  <c r="M45" i="5"/>
  <c r="L45" i="5"/>
  <c r="R44" i="5"/>
  <c r="N44" i="5"/>
  <c r="Q44" i="5" s="1"/>
  <c r="P43" i="5"/>
  <c r="P42" i="5" s="1"/>
  <c r="O43" i="5"/>
  <c r="O42" i="5" s="1"/>
  <c r="N43" i="5"/>
  <c r="R43" i="5" s="1"/>
  <c r="R42" i="5" s="1"/>
  <c r="N42" i="5"/>
  <c r="M42" i="5"/>
  <c r="L42" i="5"/>
  <c r="R41" i="5"/>
  <c r="O41" i="5"/>
  <c r="N41" i="5"/>
  <c r="Q41" i="5" s="1"/>
  <c r="R40" i="5"/>
  <c r="Q40" i="5"/>
  <c r="P40" i="5"/>
  <c r="O40" i="5"/>
  <c r="N40" i="5"/>
  <c r="N39" i="5"/>
  <c r="R39" i="5" s="1"/>
  <c r="R38" i="5" s="1"/>
  <c r="M38" i="5"/>
  <c r="L38" i="5"/>
  <c r="R37" i="5"/>
  <c r="Q37" i="5"/>
  <c r="P37" i="5"/>
  <c r="N37" i="5"/>
  <c r="O37" i="5" s="1"/>
  <c r="N36" i="5"/>
  <c r="R36" i="5" s="1"/>
  <c r="R35" i="5"/>
  <c r="O35" i="5"/>
  <c r="N35" i="5"/>
  <c r="Q35" i="5" s="1"/>
  <c r="R34" i="5"/>
  <c r="Q34" i="5"/>
  <c r="P34" i="5"/>
  <c r="O34" i="5"/>
  <c r="N34" i="5"/>
  <c r="N33" i="5"/>
  <c r="R33" i="5" s="1"/>
  <c r="R32" i="5"/>
  <c r="N32" i="5"/>
  <c r="Q32" i="5" s="1"/>
  <c r="P31" i="5"/>
  <c r="O31" i="5"/>
  <c r="N31" i="5"/>
  <c r="R31" i="5" s="1"/>
  <c r="N30" i="5"/>
  <c r="R30" i="5" s="1"/>
  <c r="R29" i="5"/>
  <c r="Q29" i="5"/>
  <c r="P29" i="5"/>
  <c r="N29" i="5"/>
  <c r="O29" i="5" s="1"/>
  <c r="N28" i="5"/>
  <c r="R28" i="5" s="1"/>
  <c r="R27" i="5"/>
  <c r="O27" i="5"/>
  <c r="N27" i="5"/>
  <c r="Q27" i="5" s="1"/>
  <c r="R26" i="5"/>
  <c r="Q26" i="5"/>
  <c r="P26" i="5"/>
  <c r="O26" i="5"/>
  <c r="N26" i="5"/>
  <c r="N25" i="5"/>
  <c r="R25" i="5" s="1"/>
  <c r="R24" i="5"/>
  <c r="N24" i="5"/>
  <c r="Q24" i="5" s="1"/>
  <c r="P23" i="5"/>
  <c r="O23" i="5"/>
  <c r="N23" i="5"/>
  <c r="R23" i="5" s="1"/>
  <c r="P22" i="5"/>
  <c r="N22" i="5"/>
  <c r="R22" i="5" s="1"/>
  <c r="R21" i="5"/>
  <c r="Q21" i="5"/>
  <c r="P21" i="5"/>
  <c r="N21" i="5"/>
  <c r="O21" i="5" s="1"/>
  <c r="N20" i="5"/>
  <c r="M20" i="5"/>
  <c r="L20" i="5"/>
  <c r="N19" i="5"/>
  <c r="R19" i="5" s="1"/>
  <c r="R18" i="5"/>
  <c r="N18" i="5"/>
  <c r="Q18" i="5" s="1"/>
  <c r="R17" i="5"/>
  <c r="Q17" i="5"/>
  <c r="P17" i="5"/>
  <c r="O17" i="5"/>
  <c r="N17" i="5"/>
  <c r="O16" i="5"/>
  <c r="N16" i="5"/>
  <c r="R16" i="5" s="1"/>
  <c r="M15" i="5"/>
  <c r="L15" i="5"/>
  <c r="R14" i="5"/>
  <c r="Q14" i="5"/>
  <c r="P14" i="5"/>
  <c r="N14" i="5"/>
  <c r="O14" i="5" s="1"/>
  <c r="N13" i="5"/>
  <c r="R13" i="5" s="1"/>
  <c r="N12" i="5"/>
  <c r="Q12" i="5" s="1"/>
  <c r="N11" i="5"/>
  <c r="R11" i="5" s="1"/>
  <c r="N10" i="5"/>
  <c r="R10" i="5" s="1"/>
  <c r="M9" i="5"/>
  <c r="L9" i="5"/>
  <c r="N8" i="5"/>
  <c r="O8" i="5" s="1"/>
  <c r="O7" i="5" s="1"/>
  <c r="M7" i="5"/>
  <c r="L7" i="5"/>
  <c r="R56" i="4"/>
  <c r="N56" i="4"/>
  <c r="Q56" i="4" s="1"/>
  <c r="P55" i="4"/>
  <c r="O55" i="4"/>
  <c r="N55" i="4"/>
  <c r="R55" i="4" s="1"/>
  <c r="P54" i="4"/>
  <c r="P53" i="4" s="1"/>
  <c r="N54" i="4"/>
  <c r="R54" i="4" s="1"/>
  <c r="R53" i="4" s="1"/>
  <c r="M53" i="4"/>
  <c r="L53" i="4"/>
  <c r="R52" i="4"/>
  <c r="Q52" i="4"/>
  <c r="P52" i="4"/>
  <c r="O52" i="4"/>
  <c r="N52" i="4"/>
  <c r="N51" i="4"/>
  <c r="R51" i="4" s="1"/>
  <c r="R50" i="4"/>
  <c r="N50" i="4"/>
  <c r="Q50" i="4" s="1"/>
  <c r="P49" i="4"/>
  <c r="O49" i="4"/>
  <c r="N49" i="4"/>
  <c r="R49" i="4" s="1"/>
  <c r="N48" i="4"/>
  <c r="R48" i="4" s="1"/>
  <c r="R47" i="4"/>
  <c r="Q47" i="4"/>
  <c r="P47" i="4"/>
  <c r="O47" i="4"/>
  <c r="N47" i="4"/>
  <c r="N46" i="4"/>
  <c r="R46" i="4" s="1"/>
  <c r="M45" i="4"/>
  <c r="L45" i="4"/>
  <c r="R44" i="4"/>
  <c r="N44" i="4"/>
  <c r="Q44" i="4" s="1"/>
  <c r="Q43" i="4"/>
  <c r="Q42" i="4" s="1"/>
  <c r="P43" i="4"/>
  <c r="P42" i="4" s="1"/>
  <c r="O43" i="4"/>
  <c r="O42" i="4" s="1"/>
  <c r="N43" i="4"/>
  <c r="R43" i="4" s="1"/>
  <c r="R42" i="4" s="1"/>
  <c r="N42" i="4"/>
  <c r="M42" i="4"/>
  <c r="L42" i="4"/>
  <c r="N41" i="4"/>
  <c r="P41" i="4" s="1"/>
  <c r="O40" i="4"/>
  <c r="N40" i="4"/>
  <c r="R40" i="4" s="1"/>
  <c r="N39" i="4"/>
  <c r="R39" i="4" s="1"/>
  <c r="M38" i="4"/>
  <c r="L38" i="4"/>
  <c r="R37" i="4"/>
  <c r="Q37" i="4"/>
  <c r="P37" i="4"/>
  <c r="N37" i="4"/>
  <c r="O37" i="4" s="1"/>
  <c r="N36" i="4"/>
  <c r="R36" i="4" s="1"/>
  <c r="R35" i="4"/>
  <c r="P35" i="4"/>
  <c r="O35" i="4"/>
  <c r="N35" i="4"/>
  <c r="Q35" i="4" s="1"/>
  <c r="R34" i="4"/>
  <c r="Q34" i="4"/>
  <c r="P34" i="4"/>
  <c r="O34" i="4"/>
  <c r="N34" i="4"/>
  <c r="N33" i="4"/>
  <c r="R33" i="4" s="1"/>
  <c r="N32" i="4"/>
  <c r="Q32" i="4" s="1"/>
  <c r="N31" i="4"/>
  <c r="R31" i="4" s="1"/>
  <c r="N30" i="4"/>
  <c r="R30" i="4" s="1"/>
  <c r="N29" i="4"/>
  <c r="O29" i="4" s="1"/>
  <c r="N28" i="4"/>
  <c r="R28" i="4" s="1"/>
  <c r="N27" i="4"/>
  <c r="Q27" i="4" s="1"/>
  <c r="N26" i="4"/>
  <c r="R26" i="4" s="1"/>
  <c r="N25" i="4"/>
  <c r="R25" i="4" s="1"/>
  <c r="N24" i="4"/>
  <c r="Q24" i="4" s="1"/>
  <c r="N23" i="4"/>
  <c r="R23" i="4" s="1"/>
  <c r="P22" i="4"/>
  <c r="N22" i="4"/>
  <c r="R22" i="4" s="1"/>
  <c r="R21" i="4"/>
  <c r="Q21" i="4"/>
  <c r="P21" i="4"/>
  <c r="N21" i="4"/>
  <c r="O21" i="4" s="1"/>
  <c r="M20" i="4"/>
  <c r="L20" i="4"/>
  <c r="N19" i="4"/>
  <c r="R19" i="4" s="1"/>
  <c r="N18" i="4"/>
  <c r="Q18" i="4" s="1"/>
  <c r="N17" i="4"/>
  <c r="R17" i="4" s="1"/>
  <c r="N16" i="4"/>
  <c r="R16" i="4" s="1"/>
  <c r="M15" i="4"/>
  <c r="L15" i="4"/>
  <c r="N14" i="4"/>
  <c r="P14" i="4" s="1"/>
  <c r="N13" i="4"/>
  <c r="R13" i="4" s="1"/>
  <c r="N12" i="4"/>
  <c r="Q12" i="4" s="1"/>
  <c r="N11" i="4"/>
  <c r="R11" i="4" s="1"/>
  <c r="N10" i="4"/>
  <c r="R10" i="4" s="1"/>
  <c r="M9" i="4"/>
  <c r="L9" i="4"/>
  <c r="N8" i="4"/>
  <c r="N7" i="4" s="1"/>
  <c r="M7" i="4"/>
  <c r="L7" i="4"/>
  <c r="N56" i="3"/>
  <c r="Q56" i="3" s="1"/>
  <c r="R55" i="3"/>
  <c r="Q55" i="3"/>
  <c r="P55" i="3"/>
  <c r="O55" i="3"/>
  <c r="N55" i="3"/>
  <c r="P54" i="3"/>
  <c r="P53" i="3" s="1"/>
  <c r="O54" i="3"/>
  <c r="O53" i="3" s="1"/>
  <c r="N54" i="3"/>
  <c r="R54" i="3" s="1"/>
  <c r="R53" i="3" s="1"/>
  <c r="M53" i="3"/>
  <c r="L53" i="3"/>
  <c r="R52" i="3"/>
  <c r="Q52" i="3"/>
  <c r="P52" i="3"/>
  <c r="O52" i="3"/>
  <c r="N52" i="3"/>
  <c r="Q51" i="3"/>
  <c r="P51" i="3"/>
  <c r="N51" i="3"/>
  <c r="R51" i="3" s="1"/>
  <c r="N50" i="3"/>
  <c r="Q50" i="3" s="1"/>
  <c r="R49" i="3"/>
  <c r="Q49" i="3"/>
  <c r="P49" i="3"/>
  <c r="O49" i="3"/>
  <c r="N49" i="3"/>
  <c r="P48" i="3"/>
  <c r="O48" i="3"/>
  <c r="N48" i="3"/>
  <c r="R48" i="3" s="1"/>
  <c r="R47" i="3"/>
  <c r="Q47" i="3"/>
  <c r="P47" i="3"/>
  <c r="O47" i="3"/>
  <c r="N47" i="3"/>
  <c r="R46" i="3"/>
  <c r="Q46" i="3"/>
  <c r="P46" i="3"/>
  <c r="O46" i="3"/>
  <c r="N46" i="3"/>
  <c r="N45" i="3"/>
  <c r="M45" i="3"/>
  <c r="L45" i="3"/>
  <c r="N44" i="3"/>
  <c r="Q44" i="3" s="1"/>
  <c r="R43" i="3"/>
  <c r="R42" i="3" s="1"/>
  <c r="Q43" i="3"/>
  <c r="Q42" i="3" s="1"/>
  <c r="P43" i="3"/>
  <c r="O43" i="3"/>
  <c r="N43" i="3"/>
  <c r="P42" i="3"/>
  <c r="O42" i="3"/>
  <c r="N42" i="3"/>
  <c r="M42" i="3"/>
  <c r="L42" i="3"/>
  <c r="N41" i="3"/>
  <c r="R41" i="3" s="1"/>
  <c r="R40" i="3"/>
  <c r="Q40" i="3"/>
  <c r="P40" i="3"/>
  <c r="O40" i="3"/>
  <c r="N40" i="3"/>
  <c r="Q39" i="3"/>
  <c r="Q38" i="3" s="1"/>
  <c r="P39" i="3"/>
  <c r="P38" i="3" s="1"/>
  <c r="N39" i="3"/>
  <c r="R39" i="3" s="1"/>
  <c r="R38" i="3" s="1"/>
  <c r="N38" i="3"/>
  <c r="M38" i="3"/>
  <c r="L38" i="3"/>
  <c r="R37" i="3"/>
  <c r="Q37" i="3"/>
  <c r="P37" i="3"/>
  <c r="O37" i="3"/>
  <c r="N37" i="3"/>
  <c r="R36" i="3"/>
  <c r="Q36" i="3"/>
  <c r="P36" i="3"/>
  <c r="O36" i="3"/>
  <c r="N36" i="3"/>
  <c r="N35" i="3"/>
  <c r="R35" i="3" s="1"/>
  <c r="R34" i="3"/>
  <c r="Q34" i="3"/>
  <c r="P34" i="3"/>
  <c r="O34" i="3"/>
  <c r="N34" i="3"/>
  <c r="Q33" i="3"/>
  <c r="P33" i="3"/>
  <c r="N33" i="3"/>
  <c r="R33" i="3" s="1"/>
  <c r="N32" i="3"/>
  <c r="Q32" i="3" s="1"/>
  <c r="R31" i="3"/>
  <c r="Q31" i="3"/>
  <c r="P31" i="3"/>
  <c r="O31" i="3"/>
  <c r="N31" i="3"/>
  <c r="P30" i="3"/>
  <c r="O30" i="3"/>
  <c r="N30" i="3"/>
  <c r="R30" i="3" s="1"/>
  <c r="R29" i="3"/>
  <c r="Q29" i="3"/>
  <c r="P29" i="3"/>
  <c r="O29" i="3"/>
  <c r="N29" i="3"/>
  <c r="R28" i="3"/>
  <c r="Q28" i="3"/>
  <c r="P28" i="3"/>
  <c r="O28" i="3"/>
  <c r="N28" i="3"/>
  <c r="N27" i="3"/>
  <c r="R27" i="3" s="1"/>
  <c r="R26" i="3"/>
  <c r="Q26" i="3"/>
  <c r="P26" i="3"/>
  <c r="O26" i="3"/>
  <c r="N26" i="3"/>
  <c r="Q25" i="3"/>
  <c r="P25" i="3"/>
  <c r="N25" i="3"/>
  <c r="R25" i="3" s="1"/>
  <c r="N24" i="3"/>
  <c r="Q24" i="3" s="1"/>
  <c r="R23" i="3"/>
  <c r="Q23" i="3"/>
  <c r="P23" i="3"/>
  <c r="O23" i="3"/>
  <c r="N23" i="3"/>
  <c r="P22" i="3"/>
  <c r="O22" i="3"/>
  <c r="N22" i="3"/>
  <c r="R22" i="3" s="1"/>
  <c r="R21" i="3"/>
  <c r="Q21" i="3"/>
  <c r="P21" i="3"/>
  <c r="N21" i="3"/>
  <c r="O21" i="3" s="1"/>
  <c r="M20" i="3"/>
  <c r="L20" i="3"/>
  <c r="N19" i="3"/>
  <c r="R19" i="3" s="1"/>
  <c r="N18" i="3"/>
  <c r="Q18" i="3" s="1"/>
  <c r="N17" i="3"/>
  <c r="Q17" i="3" s="1"/>
  <c r="N16" i="3"/>
  <c r="R16" i="3" s="1"/>
  <c r="M15" i="3"/>
  <c r="L15" i="3"/>
  <c r="R14" i="3"/>
  <c r="Q14" i="3"/>
  <c r="P14" i="3"/>
  <c r="O14" i="3"/>
  <c r="N14" i="3"/>
  <c r="P13" i="3"/>
  <c r="O13" i="3"/>
  <c r="N13" i="3"/>
  <c r="R13" i="3" s="1"/>
  <c r="N12" i="3"/>
  <c r="Q12" i="3" s="1"/>
  <c r="N11" i="3"/>
  <c r="R11" i="3" s="1"/>
  <c r="N10" i="3"/>
  <c r="R10" i="3" s="1"/>
  <c r="M9" i="3"/>
  <c r="L9" i="3"/>
  <c r="N8" i="3"/>
  <c r="R8" i="3" s="1"/>
  <c r="R7" i="3" s="1"/>
  <c r="M7" i="3"/>
  <c r="L7" i="3"/>
  <c r="R56" i="2"/>
  <c r="Q56" i="2"/>
  <c r="P56" i="2"/>
  <c r="O56" i="2"/>
  <c r="N56" i="2"/>
  <c r="N55" i="2"/>
  <c r="Q55" i="2" s="1"/>
  <c r="R54" i="2"/>
  <c r="Q54" i="2"/>
  <c r="N54" i="2"/>
  <c r="P54" i="2" s="1"/>
  <c r="N53" i="2"/>
  <c r="M53" i="2"/>
  <c r="L53" i="2"/>
  <c r="N52" i="2"/>
  <c r="O52" i="2" s="1"/>
  <c r="R51" i="2"/>
  <c r="Q51" i="2"/>
  <c r="P51" i="2"/>
  <c r="O51" i="2"/>
  <c r="N51" i="2"/>
  <c r="R50" i="2"/>
  <c r="Q50" i="2"/>
  <c r="P50" i="2"/>
  <c r="O50" i="2"/>
  <c r="N50" i="2"/>
  <c r="N49" i="2"/>
  <c r="R49" i="2" s="1"/>
  <c r="R48" i="2"/>
  <c r="Q48" i="2"/>
  <c r="N48" i="2"/>
  <c r="P48" i="2" s="1"/>
  <c r="N47" i="2"/>
  <c r="R47" i="2" s="1"/>
  <c r="N46" i="2"/>
  <c r="R46" i="2" s="1"/>
  <c r="M45" i="2"/>
  <c r="L45" i="2"/>
  <c r="R44" i="2"/>
  <c r="Q44" i="2"/>
  <c r="P44" i="2"/>
  <c r="O44" i="2"/>
  <c r="N44" i="2"/>
  <c r="N43" i="2"/>
  <c r="Q43" i="2" s="1"/>
  <c r="Q42" i="2" s="1"/>
  <c r="M42" i="2"/>
  <c r="L42" i="2"/>
  <c r="R41" i="2"/>
  <c r="Q41" i="2"/>
  <c r="P41" i="2"/>
  <c r="N41" i="2"/>
  <c r="O41" i="2" s="1"/>
  <c r="N40" i="2"/>
  <c r="N38" i="2" s="1"/>
  <c r="R39" i="2"/>
  <c r="Q39" i="2"/>
  <c r="P39" i="2"/>
  <c r="O39" i="2"/>
  <c r="N39" i="2"/>
  <c r="M38" i="2"/>
  <c r="L38" i="2"/>
  <c r="N37" i="2"/>
  <c r="P37" i="2" s="1"/>
  <c r="N36" i="2"/>
  <c r="R36" i="2" s="1"/>
  <c r="R35" i="2"/>
  <c r="Q35" i="2"/>
  <c r="P35" i="2"/>
  <c r="N35" i="2"/>
  <c r="O35" i="2" s="1"/>
  <c r="N34" i="2"/>
  <c r="R34" i="2" s="1"/>
  <c r="P33" i="2"/>
  <c r="N33" i="2"/>
  <c r="Q33" i="2" s="1"/>
  <c r="O32" i="2"/>
  <c r="N32" i="2"/>
  <c r="R32" i="2" s="1"/>
  <c r="N31" i="2"/>
  <c r="R31" i="2" s="1"/>
  <c r="N30" i="2"/>
  <c r="P30" i="2" s="1"/>
  <c r="N29" i="2"/>
  <c r="O29" i="2" s="1"/>
  <c r="N28" i="2"/>
  <c r="R28" i="2" s="1"/>
  <c r="N27" i="2"/>
  <c r="O27" i="2" s="1"/>
  <c r="N26" i="2"/>
  <c r="R26" i="2" s="1"/>
  <c r="N25" i="2"/>
  <c r="Q25" i="2" s="1"/>
  <c r="O24" i="2"/>
  <c r="N24" i="2"/>
  <c r="R24" i="2" s="1"/>
  <c r="N23" i="2"/>
  <c r="Q23" i="2" s="1"/>
  <c r="N22" i="2"/>
  <c r="P22" i="2" s="1"/>
  <c r="N21" i="2"/>
  <c r="P21" i="2" s="1"/>
  <c r="M20" i="2"/>
  <c r="L20" i="2"/>
  <c r="R19" i="2"/>
  <c r="O19" i="2"/>
  <c r="N19" i="2"/>
  <c r="Q19" i="2" s="1"/>
  <c r="N18" i="2"/>
  <c r="R18" i="2" s="1"/>
  <c r="N17" i="2"/>
  <c r="Q17" i="2" s="1"/>
  <c r="N16" i="2"/>
  <c r="P16" i="2" s="1"/>
  <c r="M15" i="2"/>
  <c r="L15" i="2"/>
  <c r="N14" i="2"/>
  <c r="R14" i="2" s="1"/>
  <c r="N13" i="2"/>
  <c r="Q13" i="2" s="1"/>
  <c r="N12" i="2"/>
  <c r="O12" i="2" s="1"/>
  <c r="N11" i="2"/>
  <c r="R11" i="2" s="1"/>
  <c r="N10" i="2"/>
  <c r="P10" i="2" s="1"/>
  <c r="M9" i="2"/>
  <c r="L9" i="2"/>
  <c r="N8" i="2"/>
  <c r="O8" i="2" s="1"/>
  <c r="O7" i="2" s="1"/>
  <c r="M7" i="2"/>
  <c r="L7" i="2"/>
  <c r="N56" i="1"/>
  <c r="R56" i="1" s="1"/>
  <c r="N55" i="1"/>
  <c r="Q55" i="1" s="1"/>
  <c r="N54" i="1"/>
  <c r="P54" i="1" s="1"/>
  <c r="N47" i="1"/>
  <c r="O47" i="1" s="1"/>
  <c r="N48" i="1"/>
  <c r="Q48" i="1" s="1"/>
  <c r="N49" i="1"/>
  <c r="Q49" i="1" s="1"/>
  <c r="N50" i="1"/>
  <c r="P50" i="1" s="1"/>
  <c r="N51" i="1"/>
  <c r="O51" i="1" s="1"/>
  <c r="N52" i="1"/>
  <c r="R52" i="1" s="1"/>
  <c r="N46" i="1"/>
  <c r="R46" i="1" s="1"/>
  <c r="N44" i="1"/>
  <c r="O44" i="1" s="1"/>
  <c r="N43" i="1"/>
  <c r="P43" i="1" s="1"/>
  <c r="P42" i="1" s="1"/>
  <c r="M42" i="1"/>
  <c r="Q47" i="1"/>
  <c r="P41" i="1"/>
  <c r="P47" i="1"/>
  <c r="P51" i="1"/>
  <c r="O52" i="1"/>
  <c r="N41" i="1"/>
  <c r="R41" i="1" s="1"/>
  <c r="N40" i="1"/>
  <c r="R40" i="1" s="1"/>
  <c r="N39" i="1"/>
  <c r="R39" i="1" s="1"/>
  <c r="N22" i="1"/>
  <c r="O22" i="1" s="1"/>
  <c r="N23" i="1"/>
  <c r="R23" i="1" s="1"/>
  <c r="N24" i="1"/>
  <c r="R24" i="1" s="1"/>
  <c r="N25" i="1"/>
  <c r="R25" i="1" s="1"/>
  <c r="N26" i="1"/>
  <c r="R26" i="1" s="1"/>
  <c r="N27" i="1"/>
  <c r="R27" i="1" s="1"/>
  <c r="N28" i="1"/>
  <c r="R28" i="1" s="1"/>
  <c r="N29" i="1"/>
  <c r="P29" i="1" s="1"/>
  <c r="N30" i="1"/>
  <c r="R30" i="1" s="1"/>
  <c r="N31" i="1"/>
  <c r="R31" i="1" s="1"/>
  <c r="N32" i="1"/>
  <c r="R32" i="1" s="1"/>
  <c r="N33" i="1"/>
  <c r="R33" i="1" s="1"/>
  <c r="N34" i="1"/>
  <c r="R34" i="1" s="1"/>
  <c r="N35" i="1"/>
  <c r="R35" i="1" s="1"/>
  <c r="N36" i="1"/>
  <c r="R36" i="1" s="1"/>
  <c r="N37" i="1"/>
  <c r="R37" i="1" s="1"/>
  <c r="N21" i="1"/>
  <c r="P21" i="1" s="1"/>
  <c r="N17" i="1"/>
  <c r="R17" i="1" s="1"/>
  <c r="N18" i="1"/>
  <c r="R18" i="1" s="1"/>
  <c r="N19" i="1"/>
  <c r="R19" i="1" s="1"/>
  <c r="N16" i="1"/>
  <c r="O16" i="1" s="1"/>
  <c r="M15" i="1"/>
  <c r="N11" i="1"/>
  <c r="R11" i="1" s="1"/>
  <c r="N12" i="1"/>
  <c r="R12" i="1" s="1"/>
  <c r="N13" i="1"/>
  <c r="O13" i="1" s="1"/>
  <c r="N14" i="1"/>
  <c r="Q14" i="1" s="1"/>
  <c r="N10" i="1"/>
  <c r="R10" i="1" s="1"/>
  <c r="N8" i="1"/>
  <c r="N7" i="1" s="1"/>
  <c r="M7" i="1"/>
  <c r="P40" i="4" l="1"/>
  <c r="Q40" i="4"/>
  <c r="R38" i="4"/>
  <c r="R18" i="4"/>
  <c r="O13" i="4"/>
  <c r="Q13" i="4"/>
  <c r="Q27" i="6"/>
  <c r="Q23" i="6"/>
  <c r="R27" i="6"/>
  <c r="R24" i="6"/>
  <c r="P18" i="6"/>
  <c r="P30" i="4"/>
  <c r="O31" i="4"/>
  <c r="P26" i="4"/>
  <c r="P31" i="4"/>
  <c r="Q14" i="4"/>
  <c r="P16" i="4"/>
  <c r="R14" i="4"/>
  <c r="O14" i="4"/>
  <c r="P8" i="4"/>
  <c r="P7" i="4" s="1"/>
  <c r="P23" i="4"/>
  <c r="R29" i="4"/>
  <c r="R32" i="4"/>
  <c r="P29" i="4"/>
  <c r="Q29" i="4"/>
  <c r="O27" i="4"/>
  <c r="P27" i="4"/>
  <c r="R27" i="4"/>
  <c r="O26" i="4"/>
  <c r="Q26" i="4"/>
  <c r="R24" i="4"/>
  <c r="N20" i="4"/>
  <c r="O23" i="4"/>
  <c r="O41" i="4"/>
  <c r="Q41" i="4"/>
  <c r="R41" i="4"/>
  <c r="R18" i="6"/>
  <c r="O17" i="6"/>
  <c r="P17" i="6"/>
  <c r="Q17" i="6"/>
  <c r="P27" i="6"/>
  <c r="R13" i="7"/>
  <c r="P13" i="7"/>
  <c r="O12" i="7"/>
  <c r="P12" i="7"/>
  <c r="Q12" i="7"/>
  <c r="M57" i="7"/>
  <c r="L57" i="7"/>
  <c r="N9" i="7"/>
  <c r="P50" i="6"/>
  <c r="R50" i="6"/>
  <c r="R45" i="6" s="1"/>
  <c r="N42" i="6"/>
  <c r="O43" i="6"/>
  <c r="O42" i="6" s="1"/>
  <c r="Q41" i="6"/>
  <c r="R41" i="6"/>
  <c r="R40" i="6"/>
  <c r="R38" i="6" s="1"/>
  <c r="P40" i="6"/>
  <c r="P26" i="6"/>
  <c r="Q26" i="6"/>
  <c r="R26" i="6"/>
  <c r="O23" i="6"/>
  <c r="R21" i="6"/>
  <c r="R20" i="6" s="1"/>
  <c r="O21" i="6"/>
  <c r="Q21" i="6"/>
  <c r="N20" i="6"/>
  <c r="P12" i="6"/>
  <c r="R12" i="6"/>
  <c r="P14" i="6"/>
  <c r="M57" i="6"/>
  <c r="P11" i="6"/>
  <c r="L57" i="6"/>
  <c r="Q8" i="6"/>
  <c r="Q7" i="6" s="1"/>
  <c r="N7" i="6"/>
  <c r="P8" i="6"/>
  <c r="P7" i="6" s="1"/>
  <c r="P13" i="5"/>
  <c r="R12" i="5"/>
  <c r="R9" i="5"/>
  <c r="P11" i="5"/>
  <c r="O11" i="5"/>
  <c r="Q11" i="5"/>
  <c r="O10" i="5"/>
  <c r="M57" i="5"/>
  <c r="Q8" i="5"/>
  <c r="Q7" i="5" s="1"/>
  <c r="P8" i="5"/>
  <c r="P7" i="5" s="1"/>
  <c r="R8" i="5"/>
  <c r="R7" i="5" s="1"/>
  <c r="L57" i="5"/>
  <c r="N7" i="5"/>
  <c r="O17" i="4"/>
  <c r="R12" i="4"/>
  <c r="R15" i="4"/>
  <c r="P17" i="4"/>
  <c r="P11" i="4"/>
  <c r="O11" i="4"/>
  <c r="Q11" i="4"/>
  <c r="M57" i="4"/>
  <c r="T26" i="4" s="1"/>
  <c r="L57" i="4"/>
  <c r="O8" i="4"/>
  <c r="O7" i="4" s="1"/>
  <c r="Q8" i="4"/>
  <c r="Q7" i="4" s="1"/>
  <c r="R8" i="4"/>
  <c r="R7" i="4" s="1"/>
  <c r="P17" i="3"/>
  <c r="R17" i="3"/>
  <c r="P19" i="3"/>
  <c r="Q19" i="3"/>
  <c r="O17" i="3"/>
  <c r="O16" i="3"/>
  <c r="P16" i="3"/>
  <c r="L57" i="3"/>
  <c r="O11" i="3"/>
  <c r="P11" i="3"/>
  <c r="Q11" i="3"/>
  <c r="O10" i="3"/>
  <c r="M57" i="3"/>
  <c r="O8" i="3"/>
  <c r="O7" i="3" s="1"/>
  <c r="Q8" i="3"/>
  <c r="Q7" i="3" s="1"/>
  <c r="P8" i="3"/>
  <c r="P7" i="3" s="1"/>
  <c r="N7" i="3"/>
  <c r="Q24" i="2"/>
  <c r="R33" i="2"/>
  <c r="P32" i="2"/>
  <c r="Q32" i="2"/>
  <c r="O33" i="2"/>
  <c r="Q10" i="2"/>
  <c r="M57" i="2"/>
  <c r="R30" i="2"/>
  <c r="Q30" i="2"/>
  <c r="P27" i="2"/>
  <c r="Q27" i="2"/>
  <c r="R27" i="2"/>
  <c r="O25" i="2"/>
  <c r="R25" i="2"/>
  <c r="P24" i="2"/>
  <c r="Q22" i="2"/>
  <c r="R22" i="2"/>
  <c r="O18" i="2"/>
  <c r="P18" i="2"/>
  <c r="Q18" i="2"/>
  <c r="Q15" i="2" s="1"/>
  <c r="L57" i="2"/>
  <c r="N15" i="2"/>
  <c r="Q16" i="2"/>
  <c r="R16" i="2"/>
  <c r="O13" i="2"/>
  <c r="R13" i="2"/>
  <c r="P12" i="2"/>
  <c r="Q12" i="2"/>
  <c r="R12" i="2"/>
  <c r="N9" i="2"/>
  <c r="R10" i="2"/>
  <c r="Q13" i="1"/>
  <c r="M57" i="1"/>
  <c r="L57" i="1"/>
  <c r="R45" i="7"/>
  <c r="Q47" i="7"/>
  <c r="O49" i="7"/>
  <c r="R50" i="7"/>
  <c r="P52" i="7"/>
  <c r="O55" i="7"/>
  <c r="R56" i="7"/>
  <c r="O8" i="7"/>
  <c r="O7" i="7" s="1"/>
  <c r="O40" i="7"/>
  <c r="O38" i="7" s="1"/>
  <c r="N20" i="7"/>
  <c r="O23" i="7"/>
  <c r="O31" i="7"/>
  <c r="P34" i="7"/>
  <c r="N7" i="7"/>
  <c r="Q8" i="7"/>
  <c r="Q7" i="7" s="1"/>
  <c r="P11" i="7"/>
  <c r="Q14" i="7"/>
  <c r="P17" i="7"/>
  <c r="P15" i="7" s="1"/>
  <c r="P23" i="7"/>
  <c r="Q26" i="7"/>
  <c r="O28" i="7"/>
  <c r="P31" i="7"/>
  <c r="Q34" i="7"/>
  <c r="O36" i="7"/>
  <c r="O20" i="7" s="1"/>
  <c r="Q40" i="7"/>
  <c r="Q38" i="7" s="1"/>
  <c r="P43" i="7"/>
  <c r="P42" i="7" s="1"/>
  <c r="O46" i="7"/>
  <c r="P49" i="7"/>
  <c r="Q52" i="7"/>
  <c r="P55" i="7"/>
  <c r="P53" i="7" s="1"/>
  <c r="O14" i="7"/>
  <c r="O52" i="7"/>
  <c r="P14" i="7"/>
  <c r="O17" i="7"/>
  <c r="P26" i="7"/>
  <c r="O43" i="7"/>
  <c r="O42" i="7" s="1"/>
  <c r="R8" i="7"/>
  <c r="R7" i="7" s="1"/>
  <c r="Q11" i="7"/>
  <c r="O13" i="7"/>
  <c r="Q17" i="7"/>
  <c r="Q15" i="7" s="1"/>
  <c r="O19" i="7"/>
  <c r="Q23" i="7"/>
  <c r="Q20" i="7" s="1"/>
  <c r="O25" i="7"/>
  <c r="R26" i="7"/>
  <c r="P28" i="7"/>
  <c r="Q31" i="7"/>
  <c r="R34" i="7"/>
  <c r="R20" i="7" s="1"/>
  <c r="P36" i="7"/>
  <c r="P20" i="7" s="1"/>
  <c r="R40" i="7"/>
  <c r="R38" i="7" s="1"/>
  <c r="N42" i="7"/>
  <c r="Q43" i="7"/>
  <c r="Q42" i="7" s="1"/>
  <c r="P46" i="7"/>
  <c r="P45" i="7" s="1"/>
  <c r="Q49" i="7"/>
  <c r="Q55" i="7"/>
  <c r="P40" i="7"/>
  <c r="P38" i="7" s="1"/>
  <c r="R11" i="7"/>
  <c r="R17" i="7"/>
  <c r="R15" i="7" s="1"/>
  <c r="Q28" i="7"/>
  <c r="Q36" i="7"/>
  <c r="N45" i="7"/>
  <c r="Q46" i="7"/>
  <c r="O54" i="7"/>
  <c r="O53" i="7" s="1"/>
  <c r="O11" i="7"/>
  <c r="N53" i="7"/>
  <c r="Q54" i="7"/>
  <c r="Q53" i="7" s="1"/>
  <c r="O56" i="7"/>
  <c r="P56" i="7"/>
  <c r="P48" i="5"/>
  <c r="P48" i="4"/>
  <c r="Q40" i="1"/>
  <c r="R15" i="6"/>
  <c r="O28" i="6"/>
  <c r="O36" i="6"/>
  <c r="Q40" i="6"/>
  <c r="O46" i="6"/>
  <c r="Q52" i="6"/>
  <c r="R8" i="6"/>
  <c r="R7" i="6" s="1"/>
  <c r="O13" i="6"/>
  <c r="R14" i="6"/>
  <c r="O19" i="6"/>
  <c r="O25" i="6"/>
  <c r="P28" i="6"/>
  <c r="O33" i="6"/>
  <c r="P36" i="6"/>
  <c r="O39" i="6"/>
  <c r="O38" i="6" s="1"/>
  <c r="P46" i="6"/>
  <c r="O10" i="6"/>
  <c r="P13" i="6"/>
  <c r="O16" i="6"/>
  <c r="P19" i="6"/>
  <c r="O22" i="6"/>
  <c r="P25" i="6"/>
  <c r="Q28" i="6"/>
  <c r="O30" i="6"/>
  <c r="P33" i="6"/>
  <c r="Q36" i="6"/>
  <c r="P39" i="6"/>
  <c r="N45" i="6"/>
  <c r="Q46" i="6"/>
  <c r="O48" i="6"/>
  <c r="P51" i="6"/>
  <c r="O54" i="6"/>
  <c r="O53" i="6" s="1"/>
  <c r="P10" i="6"/>
  <c r="Q13" i="6"/>
  <c r="P16" i="6"/>
  <c r="Q19" i="6"/>
  <c r="P22" i="6"/>
  <c r="Q25" i="6"/>
  <c r="P30" i="6"/>
  <c r="Q33" i="6"/>
  <c r="N38" i="6"/>
  <c r="Q39" i="6"/>
  <c r="P48" i="6"/>
  <c r="Q51" i="6"/>
  <c r="P54" i="6"/>
  <c r="P53" i="6" s="1"/>
  <c r="N9" i="6"/>
  <c r="Q10" i="6"/>
  <c r="O12" i="6"/>
  <c r="N15" i="6"/>
  <c r="Q16" i="6"/>
  <c r="O18" i="6"/>
  <c r="Q22" i="6"/>
  <c r="O24" i="6"/>
  <c r="Q30" i="6"/>
  <c r="O32" i="6"/>
  <c r="Q48" i="6"/>
  <c r="O50" i="6"/>
  <c r="N53" i="6"/>
  <c r="Q54" i="6"/>
  <c r="Q53" i="6" s="1"/>
  <c r="O56" i="6"/>
  <c r="R45" i="5"/>
  <c r="R15" i="5"/>
  <c r="R20" i="5"/>
  <c r="O28" i="5"/>
  <c r="O36" i="5"/>
  <c r="O46" i="5"/>
  <c r="O13" i="5"/>
  <c r="O19" i="5"/>
  <c r="O15" i="5" s="1"/>
  <c r="Q23" i="5"/>
  <c r="O25" i="5"/>
  <c r="P28" i="5"/>
  <c r="Q31" i="5"/>
  <c r="O33" i="5"/>
  <c r="P36" i="5"/>
  <c r="O39" i="5"/>
  <c r="O38" i="5" s="1"/>
  <c r="Q43" i="5"/>
  <c r="Q42" i="5" s="1"/>
  <c r="P46" i="5"/>
  <c r="Q49" i="5"/>
  <c r="O51" i="5"/>
  <c r="Q55" i="5"/>
  <c r="P19" i="5"/>
  <c r="O22" i="5"/>
  <c r="O20" i="5" s="1"/>
  <c r="P25" i="5"/>
  <c r="Q28" i="5"/>
  <c r="O30" i="5"/>
  <c r="P33" i="5"/>
  <c r="Q36" i="5"/>
  <c r="P39" i="5"/>
  <c r="P38" i="5" s="1"/>
  <c r="N45" i="5"/>
  <c r="Q46" i="5"/>
  <c r="O48" i="5"/>
  <c r="P51" i="5"/>
  <c r="O54" i="5"/>
  <c r="O53" i="5" s="1"/>
  <c r="P10" i="5"/>
  <c r="Q13" i="5"/>
  <c r="P16" i="5"/>
  <c r="Q19" i="5"/>
  <c r="Q25" i="5"/>
  <c r="P30" i="5"/>
  <c r="Q33" i="5"/>
  <c r="N38" i="5"/>
  <c r="Q39" i="5"/>
  <c r="Q38" i="5" s="1"/>
  <c r="Q51" i="5"/>
  <c r="N9" i="5"/>
  <c r="Q10" i="5"/>
  <c r="O12" i="5"/>
  <c r="N15" i="5"/>
  <c r="Q16" i="5"/>
  <c r="Q15" i="5" s="1"/>
  <c r="O18" i="5"/>
  <c r="Q22" i="5"/>
  <c r="Q20" i="5" s="1"/>
  <c r="O24" i="5"/>
  <c r="P27" i="5"/>
  <c r="Q30" i="5"/>
  <c r="O32" i="5"/>
  <c r="P35" i="5"/>
  <c r="P41" i="5"/>
  <c r="O44" i="5"/>
  <c r="Q48" i="5"/>
  <c r="O50" i="5"/>
  <c r="N53" i="5"/>
  <c r="Q54" i="5"/>
  <c r="Q53" i="5" s="1"/>
  <c r="O56" i="5"/>
  <c r="P12" i="5"/>
  <c r="P18" i="5"/>
  <c r="P24" i="5"/>
  <c r="P32" i="5"/>
  <c r="P44" i="5"/>
  <c r="P50" i="5"/>
  <c r="P56" i="5"/>
  <c r="R45" i="4"/>
  <c r="O28" i="4"/>
  <c r="O36" i="4"/>
  <c r="O46" i="4"/>
  <c r="Q17" i="4"/>
  <c r="O19" i="4"/>
  <c r="Q23" i="4"/>
  <c r="O25" i="4"/>
  <c r="P28" i="4"/>
  <c r="Q31" i="4"/>
  <c r="O33" i="4"/>
  <c r="P36" i="4"/>
  <c r="O39" i="4"/>
  <c r="O38" i="4" s="1"/>
  <c r="P46" i="4"/>
  <c r="Q49" i="4"/>
  <c r="O51" i="4"/>
  <c r="Q55" i="4"/>
  <c r="O10" i="4"/>
  <c r="P13" i="4"/>
  <c r="O16" i="4"/>
  <c r="P19" i="4"/>
  <c r="O22" i="4"/>
  <c r="P25" i="4"/>
  <c r="Q28" i="4"/>
  <c r="O30" i="4"/>
  <c r="P33" i="4"/>
  <c r="Q36" i="4"/>
  <c r="P39" i="4"/>
  <c r="P38" i="4" s="1"/>
  <c r="N45" i="4"/>
  <c r="Q46" i="4"/>
  <c r="O48" i="4"/>
  <c r="P51" i="4"/>
  <c r="O54" i="4"/>
  <c r="O53" i="4" s="1"/>
  <c r="P10" i="4"/>
  <c r="Q19" i="4"/>
  <c r="Q25" i="4"/>
  <c r="Q33" i="4"/>
  <c r="N38" i="4"/>
  <c r="Q39" i="4"/>
  <c r="Q38" i="4" s="1"/>
  <c r="Q51" i="4"/>
  <c r="N9" i="4"/>
  <c r="Q10" i="4"/>
  <c r="O12" i="4"/>
  <c r="N15" i="4"/>
  <c r="Q16" i="4"/>
  <c r="O18" i="4"/>
  <c r="Q22" i="4"/>
  <c r="O24" i="4"/>
  <c r="Q30" i="4"/>
  <c r="O32" i="4"/>
  <c r="O44" i="4"/>
  <c r="Q48" i="4"/>
  <c r="O50" i="4"/>
  <c r="N53" i="4"/>
  <c r="Q54" i="4"/>
  <c r="Q53" i="4" s="1"/>
  <c r="O56" i="4"/>
  <c r="P12" i="4"/>
  <c r="P18" i="4"/>
  <c r="P24" i="4"/>
  <c r="P32" i="4"/>
  <c r="P44" i="4"/>
  <c r="P50" i="4"/>
  <c r="P56" i="4"/>
  <c r="R20" i="3"/>
  <c r="P45" i="3"/>
  <c r="Q13" i="3"/>
  <c r="O35" i="3"/>
  <c r="O41" i="3"/>
  <c r="R12" i="3"/>
  <c r="R9" i="3" s="1"/>
  <c r="R18" i="3"/>
  <c r="R15" i="3" s="1"/>
  <c r="N20" i="3"/>
  <c r="R24" i="3"/>
  <c r="R32" i="3"/>
  <c r="R44" i="3"/>
  <c r="R50" i="3"/>
  <c r="R45" i="3" s="1"/>
  <c r="R56" i="3"/>
  <c r="O19" i="3"/>
  <c r="O25" i="3"/>
  <c r="O33" i="3"/>
  <c r="O39" i="3"/>
  <c r="O38" i="3" s="1"/>
  <c r="O51" i="3"/>
  <c r="P10" i="3"/>
  <c r="N9" i="3"/>
  <c r="Q10" i="3"/>
  <c r="O12" i="3"/>
  <c r="N15" i="3"/>
  <c r="Q16" i="3"/>
  <c r="Q15" i="3" s="1"/>
  <c r="O18" i="3"/>
  <c r="Q22" i="3"/>
  <c r="O24" i="3"/>
  <c r="O20" i="3" s="1"/>
  <c r="P27" i="3"/>
  <c r="P20" i="3" s="1"/>
  <c r="Q30" i="3"/>
  <c r="O32" i="3"/>
  <c r="P35" i="3"/>
  <c r="P41" i="3"/>
  <c r="O44" i="3"/>
  <c r="Q48" i="3"/>
  <c r="Q45" i="3" s="1"/>
  <c r="O50" i="3"/>
  <c r="O45" i="3" s="1"/>
  <c r="N53" i="3"/>
  <c r="Q54" i="3"/>
  <c r="Q53" i="3" s="1"/>
  <c r="O56" i="3"/>
  <c r="O27" i="3"/>
  <c r="P12" i="3"/>
  <c r="P18" i="3"/>
  <c r="P24" i="3"/>
  <c r="Q27" i="3"/>
  <c r="P32" i="3"/>
  <c r="Q35" i="3"/>
  <c r="Q41" i="3"/>
  <c r="P44" i="3"/>
  <c r="P50" i="3"/>
  <c r="P56" i="3"/>
  <c r="Q53" i="2"/>
  <c r="P53" i="2"/>
  <c r="O21" i="2"/>
  <c r="O47" i="2"/>
  <c r="P29" i="2"/>
  <c r="O34" i="2"/>
  <c r="P47" i="2"/>
  <c r="P8" i="2"/>
  <c r="P7" i="2" s="1"/>
  <c r="O11" i="2"/>
  <c r="P14" i="2"/>
  <c r="N20" i="2"/>
  <c r="Q21" i="2"/>
  <c r="O23" i="2"/>
  <c r="P26" i="2"/>
  <c r="Q29" i="2"/>
  <c r="O31" i="2"/>
  <c r="P34" i="2"/>
  <c r="Q37" i="2"/>
  <c r="P40" i="2"/>
  <c r="P38" i="2" s="1"/>
  <c r="O43" i="2"/>
  <c r="O42" i="2" s="1"/>
  <c r="Q47" i="2"/>
  <c r="O49" i="2"/>
  <c r="P52" i="2"/>
  <c r="O55" i="2"/>
  <c r="N7" i="2"/>
  <c r="Q8" i="2"/>
  <c r="Q7" i="2" s="1"/>
  <c r="P11" i="2"/>
  <c r="Q14" i="2"/>
  <c r="P17" i="2"/>
  <c r="R21" i="2"/>
  <c r="P23" i="2"/>
  <c r="Q26" i="2"/>
  <c r="O28" i="2"/>
  <c r="R29" i="2"/>
  <c r="P31" i="2"/>
  <c r="Q34" i="2"/>
  <c r="O36" i="2"/>
  <c r="R37" i="2"/>
  <c r="Q40" i="2"/>
  <c r="Q38" i="2" s="1"/>
  <c r="P43" i="2"/>
  <c r="P42" i="2" s="1"/>
  <c r="O46" i="2"/>
  <c r="P49" i="2"/>
  <c r="Q52" i="2"/>
  <c r="P55" i="2"/>
  <c r="R8" i="2"/>
  <c r="R7" i="2" s="1"/>
  <c r="Q11" i="2"/>
  <c r="P28" i="2"/>
  <c r="Q31" i="2"/>
  <c r="Q49" i="2"/>
  <c r="R52" i="2"/>
  <c r="R45" i="2" s="1"/>
  <c r="O10" i="2"/>
  <c r="P13" i="2"/>
  <c r="O16" i="2"/>
  <c r="R17" i="2"/>
  <c r="P19" i="2"/>
  <c r="O22" i="2"/>
  <c r="R23" i="2"/>
  <c r="P25" i="2"/>
  <c r="Q28" i="2"/>
  <c r="O30" i="2"/>
  <c r="Q36" i="2"/>
  <c r="R43" i="2"/>
  <c r="R42" i="2" s="1"/>
  <c r="N45" i="2"/>
  <c r="Q46" i="2"/>
  <c r="O48" i="2"/>
  <c r="O54" i="2"/>
  <c r="O53" i="2" s="1"/>
  <c r="R55" i="2"/>
  <c r="R53" i="2" s="1"/>
  <c r="O37" i="2"/>
  <c r="O14" i="2"/>
  <c r="O26" i="2"/>
  <c r="O40" i="2"/>
  <c r="O38" i="2" s="1"/>
  <c r="O17" i="2"/>
  <c r="P36" i="2"/>
  <c r="R40" i="2"/>
  <c r="R38" i="2" s="1"/>
  <c r="N42" i="2"/>
  <c r="P46" i="2"/>
  <c r="Q51" i="1"/>
  <c r="P49" i="1"/>
  <c r="O43" i="1"/>
  <c r="O42" i="1" s="1"/>
  <c r="P40" i="1"/>
  <c r="O41" i="1"/>
  <c r="O21" i="1"/>
  <c r="Q37" i="1"/>
  <c r="Q21" i="1"/>
  <c r="Q29" i="1"/>
  <c r="R21" i="1"/>
  <c r="Q22" i="1"/>
  <c r="O37" i="1"/>
  <c r="R29" i="1"/>
  <c r="P22" i="1"/>
  <c r="O29" i="1"/>
  <c r="R22" i="1"/>
  <c r="R20" i="1" s="1"/>
  <c r="O12" i="1"/>
  <c r="P14" i="1"/>
  <c r="Q8" i="1"/>
  <c r="Q7" i="1" s="1"/>
  <c r="Q41" i="1"/>
  <c r="R55" i="1"/>
  <c r="Q54" i="1"/>
  <c r="Q53" i="1" s="1"/>
  <c r="R51" i="1"/>
  <c r="O50" i="1"/>
  <c r="O49" i="1"/>
  <c r="R50" i="1"/>
  <c r="R49" i="1"/>
  <c r="Q50" i="1"/>
  <c r="Q46" i="1"/>
  <c r="R44" i="1"/>
  <c r="Q44" i="1"/>
  <c r="Q43" i="1"/>
  <c r="Q42" i="1" s="1"/>
  <c r="R43" i="1"/>
  <c r="R42" i="1" s="1"/>
  <c r="N42" i="1"/>
  <c r="Q56" i="1"/>
  <c r="P56" i="1"/>
  <c r="O56" i="1"/>
  <c r="O55" i="1"/>
  <c r="P55" i="1"/>
  <c r="P53" i="1"/>
  <c r="R54" i="1"/>
  <c r="R53" i="1" s="1"/>
  <c r="O54" i="1"/>
  <c r="N53" i="1"/>
  <c r="P48" i="1"/>
  <c r="Q52" i="1"/>
  <c r="Q45" i="1" s="1"/>
  <c r="R48" i="1"/>
  <c r="O48" i="1"/>
  <c r="R47" i="1"/>
  <c r="P52" i="1"/>
  <c r="P46" i="1"/>
  <c r="N45" i="1"/>
  <c r="O46" i="1"/>
  <c r="P44" i="1"/>
  <c r="O40" i="1"/>
  <c r="O39" i="1"/>
  <c r="P39" i="1"/>
  <c r="Q39" i="1"/>
  <c r="Q38" i="1" s="1"/>
  <c r="R38" i="1"/>
  <c r="N38" i="1"/>
  <c r="O30" i="1"/>
  <c r="Q30" i="1"/>
  <c r="P37" i="1"/>
  <c r="P30" i="1"/>
  <c r="O36" i="1"/>
  <c r="O28" i="1"/>
  <c r="P36" i="1"/>
  <c r="P28" i="1"/>
  <c r="Q36" i="1"/>
  <c r="Q28" i="1"/>
  <c r="O35" i="1"/>
  <c r="O27" i="1"/>
  <c r="P35" i="1"/>
  <c r="P27" i="1"/>
  <c r="Q35" i="1"/>
  <c r="Q27" i="1"/>
  <c r="O34" i="1"/>
  <c r="O26" i="1"/>
  <c r="P34" i="1"/>
  <c r="P26" i="1"/>
  <c r="Q34" i="1"/>
  <c r="Q26" i="1"/>
  <c r="O33" i="1"/>
  <c r="O25" i="1"/>
  <c r="P33" i="1"/>
  <c r="P25" i="1"/>
  <c r="Q33" i="1"/>
  <c r="Q25" i="1"/>
  <c r="O32" i="1"/>
  <c r="O24" i="1"/>
  <c r="P32" i="1"/>
  <c r="P24" i="1"/>
  <c r="Q32" i="1"/>
  <c r="Q24" i="1"/>
  <c r="O31" i="1"/>
  <c r="O23" i="1"/>
  <c r="P31" i="1"/>
  <c r="P23" i="1"/>
  <c r="Q31" i="1"/>
  <c r="Q23" i="1"/>
  <c r="N20" i="1"/>
  <c r="R14" i="1"/>
  <c r="O8" i="1"/>
  <c r="O7" i="1" s="1"/>
  <c r="P8" i="1"/>
  <c r="P7" i="1" s="1"/>
  <c r="O19" i="1"/>
  <c r="P19" i="1"/>
  <c r="Q19" i="1"/>
  <c r="O18" i="1"/>
  <c r="P18" i="1"/>
  <c r="Q18" i="1"/>
  <c r="O17" i="1"/>
  <c r="P17" i="1"/>
  <c r="Q17" i="1"/>
  <c r="P16" i="1"/>
  <c r="Q16" i="1"/>
  <c r="R16" i="1"/>
  <c r="R15" i="1" s="1"/>
  <c r="N15" i="1"/>
  <c r="P13" i="1"/>
  <c r="R13" i="1"/>
  <c r="O14" i="1"/>
  <c r="P12" i="1"/>
  <c r="Q12" i="1"/>
  <c r="O11" i="1"/>
  <c r="Q11" i="1"/>
  <c r="P11" i="1"/>
  <c r="P10" i="1"/>
  <c r="Q10" i="1"/>
  <c r="O10" i="1"/>
  <c r="R8" i="1"/>
  <c r="R7" i="1" s="1"/>
  <c r="N9" i="1"/>
  <c r="R20" i="4" l="1"/>
  <c r="R9" i="6"/>
  <c r="R57" i="6" s="1"/>
  <c r="R9" i="4"/>
  <c r="Q9" i="4"/>
  <c r="Q20" i="4"/>
  <c r="O20" i="4"/>
  <c r="P20" i="4"/>
  <c r="Q15" i="6"/>
  <c r="R9" i="7"/>
  <c r="R57" i="7" s="1"/>
  <c r="P9" i="7"/>
  <c r="O9" i="7"/>
  <c r="P45" i="6"/>
  <c r="P38" i="6"/>
  <c r="Q38" i="6"/>
  <c r="Q20" i="6"/>
  <c r="P20" i="6"/>
  <c r="O9" i="6"/>
  <c r="N57" i="6"/>
  <c r="Q9" i="5"/>
  <c r="O9" i="5"/>
  <c r="N57" i="5"/>
  <c r="R57" i="5"/>
  <c r="P15" i="4"/>
  <c r="N57" i="4"/>
  <c r="P15" i="3"/>
  <c r="O15" i="3"/>
  <c r="R57" i="3"/>
  <c r="O9" i="3"/>
  <c r="P9" i="3"/>
  <c r="N57" i="3"/>
  <c r="R9" i="2"/>
  <c r="P20" i="2"/>
  <c r="O20" i="2"/>
  <c r="P15" i="2"/>
  <c r="O15" i="2"/>
  <c r="R15" i="2"/>
  <c r="Q9" i="2"/>
  <c r="P9" i="2"/>
  <c r="O9" i="2"/>
  <c r="N57" i="2"/>
  <c r="N57" i="1"/>
  <c r="P57" i="7"/>
  <c r="Q45" i="7"/>
  <c r="N57" i="7"/>
  <c r="Q9" i="7"/>
  <c r="Q57" i="7" s="1"/>
  <c r="O45" i="7"/>
  <c r="O15" i="7"/>
  <c r="O57" i="7"/>
  <c r="Q45" i="5"/>
  <c r="O45" i="5"/>
  <c r="P38" i="1"/>
  <c r="P9" i="6"/>
  <c r="Q9" i="6"/>
  <c r="Q45" i="6"/>
  <c r="O20" i="6"/>
  <c r="O45" i="6"/>
  <c r="P15" i="6"/>
  <c r="O15" i="6"/>
  <c r="P15" i="5"/>
  <c r="P9" i="5"/>
  <c r="P20" i="5"/>
  <c r="P45" i="5"/>
  <c r="O9" i="4"/>
  <c r="Q45" i="4"/>
  <c r="P45" i="4"/>
  <c r="Q15" i="4"/>
  <c r="P9" i="4"/>
  <c r="O15" i="4"/>
  <c r="O45" i="4"/>
  <c r="Q20" i="3"/>
  <c r="Q9" i="3"/>
  <c r="Q57" i="3" s="1"/>
  <c r="P45" i="2"/>
  <c r="Q20" i="2"/>
  <c r="O45" i="2"/>
  <c r="Q45" i="2"/>
  <c r="R20" i="2"/>
  <c r="R9" i="1"/>
  <c r="R57" i="1" s="1"/>
  <c r="R45" i="1"/>
  <c r="O53" i="1"/>
  <c r="O45" i="1"/>
  <c r="P45" i="1"/>
  <c r="O38" i="1"/>
  <c r="Q20" i="1"/>
  <c r="P20" i="1"/>
  <c r="O20" i="1"/>
  <c r="O15" i="1"/>
  <c r="Q15" i="1"/>
  <c r="P15" i="1"/>
  <c r="Q9" i="1"/>
  <c r="P9" i="1"/>
  <c r="O9" i="1"/>
  <c r="R57" i="4" l="1"/>
  <c r="P57" i="6"/>
  <c r="Q57" i="6"/>
  <c r="O57" i="6"/>
  <c r="Q57" i="5"/>
  <c r="O57" i="5"/>
  <c r="P57" i="5"/>
  <c r="Q57" i="4"/>
  <c r="O57" i="4"/>
  <c r="P57" i="4"/>
  <c r="P57" i="3"/>
  <c r="O57" i="3"/>
  <c r="Q57" i="2"/>
  <c r="R57" i="2"/>
  <c r="P57" i="2"/>
  <c r="O57" i="2"/>
  <c r="P57" i="1"/>
  <c r="Q57" i="1"/>
  <c r="O57" i="1"/>
</calcChain>
</file>

<file path=xl/sharedStrings.xml><?xml version="1.0" encoding="utf-8"?>
<sst xmlns="http://schemas.openxmlformats.org/spreadsheetml/2006/main" count="938" uniqueCount="82">
  <si>
    <t>другиплащания и възнаграждения</t>
  </si>
  <si>
    <t>Издръжка</t>
  </si>
  <si>
    <t>Храна</t>
  </si>
  <si>
    <t>Медикаменти</t>
  </si>
  <si>
    <t>Постелен инвентар и облекло</t>
  </si>
  <si>
    <t>материали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</si>
  <si>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</si>
  <si>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</si>
  <si>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</si>
  <si>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</si>
  <si>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разходи за застраховки</t>
  </si>
  <si>
    <t>такса ангажимент по заеми</t>
  </si>
  <si>
    <t>други финансови услуги</t>
  </si>
  <si>
    <t>други разходи за СБКО</t>
  </si>
  <si>
    <t>други разходи, некласифицирани в другите параграфи и подпараграфи</t>
  </si>
  <si>
    <t>Стипендии</t>
  </si>
  <si>
    <t>придобиване на компютри и хардуер</t>
  </si>
  <si>
    <t>придобиване на сгради</t>
  </si>
  <si>
    <t>придобиване на транспортни средства</t>
  </si>
  <si>
    <t>придобиване на стопански инвентар</t>
  </si>
  <si>
    <t>изграждане на инфраструктурни обекти</t>
  </si>
  <si>
    <t>придобиване на други ДМА</t>
  </si>
  <si>
    <t>Придобиване на земя</t>
  </si>
  <si>
    <t>заплати и възнаграждения на 
персонала нает по трудови правоотношения</t>
  </si>
  <si>
    <t xml:space="preserve">за нещатен персонал 
нает по трудови правоотношения </t>
  </si>
  <si>
    <t>за персонала по извънтрудови 
правоотношения</t>
  </si>
  <si>
    <t>Задължителни осигурителни вноски 
от работодатели</t>
  </si>
  <si>
    <t>Учебни и научно-изследователски 
разходи и книги за библиотеките</t>
  </si>
  <si>
    <t>платени държавни данъци, такси, 
наказателни лихви и административни санкции</t>
  </si>
  <si>
    <t>платени общински данъци, такси, 
наказателни лихви и административни санкции</t>
  </si>
  <si>
    <t>Текущи трансфери, обезщетения и 
помощи за домакинствата</t>
  </si>
  <si>
    <t>обезщетения и помощи по 
социалното подпомагане</t>
  </si>
  <si>
    <t>Основен ремонт на дълготрайни 
материални активи</t>
  </si>
  <si>
    <t>придобиване на друго оборудване, 
машини и съоръжения</t>
  </si>
  <si>
    <t>придобиване на програмни продукти 
и лицензи за програмни продукти</t>
  </si>
  <si>
    <t>придобиване на други нематериални 
дълготрайни активи</t>
  </si>
  <si>
    <t xml:space="preserve">ПАРАГРАФ
</t>
  </si>
  <si>
    <t>ВСИЧКО БЮДЖЕТ ЗА 2024 г.</t>
  </si>
  <si>
    <t>Преходен
 осаттък от 2023 г.</t>
  </si>
  <si>
    <t>разходи за договорни санкции и неустойки,  съдебни обезщетения и разноски</t>
  </si>
  <si>
    <t>Други възнаграждения и плащания
 за персонала</t>
  </si>
  <si>
    <t>краткосрочни командировки 
в чужбина</t>
  </si>
  <si>
    <t>дългосрочни командировки 
в чужбина</t>
  </si>
  <si>
    <t>Придобиване на дълготрайни 
материални активи</t>
  </si>
  <si>
    <t>Придобиване на нематериални 
дълготрайни активи</t>
  </si>
  <si>
    <t xml:space="preserve">Второстепенен разпоредител с бюджет : </t>
  </si>
  <si>
    <t xml:space="preserve">Дейност: </t>
  </si>
  <si>
    <t>Първо 
тримесечие
30%</t>
  </si>
  <si>
    <t>Второ 
тримесечие
25%</t>
  </si>
  <si>
    <t>Трето 
тримесечие
20%</t>
  </si>
  <si>
    <t>Четвърто 
тримесечие
25%</t>
  </si>
  <si>
    <t>Заплати и възнаграждения за персонала, нает по трудови</t>
  </si>
  <si>
    <t>изплатени суми от СБКО за облекло и други на персонала, с характер на възнаграждение</t>
  </si>
  <si>
    <t>обезщетения за персонала, с характер на възнаграждение</t>
  </si>
  <si>
    <t>осигурителни вноски от работодатели за ДОО</t>
  </si>
  <si>
    <t>осигурителни вноски от работодатели за УчПФ</t>
  </si>
  <si>
    <t>здравно-осигурителни вноски 
от работодатели</t>
  </si>
  <si>
    <t>вноски за ДЗПО от работодатели</t>
  </si>
  <si>
    <t>Платени данъци, такси и административни 
санкции</t>
  </si>
  <si>
    <t>ЩАТНА ЧИСЛЕНОСТ:</t>
  </si>
  <si>
    <t>в т.ч. педагогически персонал</t>
  </si>
  <si>
    <t>В Т. Ч. ЩАТНА ЧИСЛЕНОСТ НА ПЕРС. НА МИН. РАБОТНА ЗАПЛАТА - БРОЙ:</t>
  </si>
  <si>
    <t>НЕЩАТНА ЧИСЛЕНОСТ:</t>
  </si>
  <si>
    <t>В Т.Ч. НЕЩАТНА ЧИСЛЕНОСТ НА ПЕРС. НА МИН. РАБОТНА ЗАПЛАТА - БРОЙ:</t>
  </si>
  <si>
    <t>Брой ученици:</t>
  </si>
  <si>
    <t>Брой места в социалната услуга:</t>
  </si>
  <si>
    <t>НАТУРАЛНИ  ПОКАЗАТЕЛИ</t>
  </si>
  <si>
    <t>Изготвил:</t>
  </si>
  <si>
    <t>Ръководител:</t>
  </si>
  <si>
    <t>…..........................................</t>
  </si>
  <si>
    <t>…............................................</t>
  </si>
  <si>
    <t xml:space="preserve">Бюджет
2024 г.
</t>
  </si>
  <si>
    <t xml:space="preserve">ОБЩО
за 2024 г.
</t>
  </si>
  <si>
    <t>Второстепенен разпоредител с бюджет : ПГД "ИВАН ВАЗОВ" ВЕЛИНГРАД</t>
  </si>
  <si>
    <t>Дейност: РЕСУРСНО ПОДПОМАГАНЕ</t>
  </si>
  <si>
    <t>Дейност: 326 Професионални гимназии и паралелки за професионална подготовка</t>
  </si>
  <si>
    <t>Мария Вълкова</t>
  </si>
  <si>
    <t>инж. Росица Рускова</t>
  </si>
  <si>
    <t xml:space="preserve">Бюджет
2025 г.
</t>
  </si>
  <si>
    <t xml:space="preserve">ОБЩО
за 2025 г.
</t>
  </si>
  <si>
    <t>ВСИЧКО БЮДЖЕТ ЗА 2025 г.</t>
  </si>
  <si>
    <t>Преходен
 остатък от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</si>
</sst>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2" borderId="2" xfId="0" applyFont="1" applyFill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3" fontId="1" fillId="0" borderId="1" xfId="0" applyNumberFormat="1" applyFont="1" applyBorder="1" applyProtection="1">
      <protection locked="0"/>
    </xf>
    <xf numFmtId="0" fontId="1" fillId="3" borderId="2" xfId="0" applyFont="1" applyFill="1" applyBorder="1" applyProtection="1">
      <protection locked="0"/>
    </xf>
    <xf numFmtId="3" fontId="1" fillId="3" borderId="1" xfId="0" applyNumberFormat="1" applyFont="1" applyFill="1" applyBorder="1" applyProtection="1">
      <protection locked="0"/>
    </xf>
    <xf numFmtId="3" fontId="2" fillId="3" borderId="1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2" fillId="0" borderId="0" xfId="0" applyFont="1" applyProtection="1">
      <protection locked="0"/>
    </xf>
    <xf numFmtId="3" fontId="2" fillId="2" borderId="1" xfId="0" applyNumberFormat="1" applyFont="1" applyFill="1" applyBorder="1"/>
    <xf numFmtId="3" fontId="2" fillId="0" borderId="1" xfId="0" applyNumberFormat="1" applyFont="1" applyBorder="1"/>
    <xf numFmtId="3" fontId="1" fillId="0" borderId="1" xfId="0" applyNumberFormat="1" applyFont="1" applyBorder="1"/>
    <xf numFmtId="3" fontId="2" fillId="3" borderId="1" xfId="0" applyNumberFormat="1" applyFont="1" applyFill="1" applyBorder="1"/>
    <xf numFmtId="3" fontId="1" fillId="3" borderId="1" xfId="0" applyNumberFormat="1" applyFont="1" applyFill="1" applyBorder="1"/>
    <xf numFmtId="3" fontId="3" fillId="0" borderId="1" xfId="0" applyNumberFormat="1" applyFont="1" applyBorder="1"/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3" xfId="0" applyFont="1" applyBorder="1" applyAlignment="1" applyProtection="1">
      <alignment horizontal="right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3" fontId="0" fillId="0" borderId="0" xfId="0" applyNumberFormat="1" applyProtection="1">
      <protection locked="0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00B8-4189-4231-B9A9-58706B772DAD}">
  <dimension ref="A2:R67"/>
  <sheetViews>
    <sheetView workbookViewId="0">
      <selection activeCell="A4" sqref="A4"/>
    </sheetView>
  </sheetViews>
  <sheetFormatPr defaultColWidth="9.109375" defaultRowHeight="14.4" x14ac:dyDescent="0.3"/>
  <cols>
    <col min="1" max="1" width="7.109375" style="1" customWidth="1"/>
    <col min="2" max="2" width="6.6640625" style="1" customWidth="1"/>
    <col min="3" max="5" width="9.109375" style="1"/>
    <col min="6" max="6" width="7.33203125" style="1" customWidth="1"/>
    <col min="7" max="7" width="1.44140625" style="1" hidden="1" customWidth="1"/>
    <col min="8" max="8" width="3.5546875" style="1" hidden="1" customWidth="1"/>
    <col min="9" max="10" width="9.109375" style="1" hidden="1" customWidth="1"/>
    <col min="11" max="11" width="3" style="1" customWidth="1"/>
    <col min="12" max="13" width="11.5546875" style="1" customWidth="1"/>
    <col min="14" max="14" width="11.44140625" style="11" customWidth="1"/>
    <col min="15" max="15" width="13.88671875" style="1" customWidth="1"/>
    <col min="16" max="16" width="13" style="1" customWidth="1"/>
    <col min="17" max="17" width="13.6640625" style="1" customWidth="1"/>
    <col min="18" max="18" width="14.33203125" style="1" customWidth="1"/>
    <col min="19" max="16384" width="9.109375" style="1"/>
  </cols>
  <sheetData>
    <row r="2" spans="1:18" ht="15.6" x14ac:dyDescent="0.3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5.6" x14ac:dyDescent="0.3">
      <c r="A3" s="27" t="s">
        <v>46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48.75" customHeight="1" x14ac:dyDescent="0.3">
      <c r="A5" s="37" t="s">
        <v>36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2" t="s">
        <v>71</v>
      </c>
      <c r="M5" s="2" t="s">
        <v>38</v>
      </c>
      <c r="N5" s="2" t="s">
        <v>72</v>
      </c>
      <c r="O5" s="2" t="s">
        <v>47</v>
      </c>
      <c r="P5" s="2" t="s">
        <v>48</v>
      </c>
      <c r="Q5" s="2" t="s">
        <v>49</v>
      </c>
      <c r="R5" s="2" t="s">
        <v>50</v>
      </c>
    </row>
    <row r="6" spans="1:18" ht="15.6" x14ac:dyDescent="0.3">
      <c r="A6" s="37">
        <v>1</v>
      </c>
      <c r="B6" s="38"/>
      <c r="C6" s="38"/>
      <c r="D6" s="38"/>
      <c r="E6" s="38"/>
      <c r="F6" s="38"/>
      <c r="G6" s="38"/>
      <c r="H6" s="38"/>
      <c r="I6" s="38"/>
      <c r="J6" s="38"/>
      <c r="K6" s="39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3">
      <c r="A7" s="3">
        <v>100</v>
      </c>
      <c r="B7" s="23" t="s">
        <v>51</v>
      </c>
      <c r="C7" s="24"/>
      <c r="D7" s="24"/>
      <c r="E7" s="24"/>
      <c r="F7" s="24"/>
      <c r="G7" s="24"/>
      <c r="H7" s="24"/>
      <c r="I7" s="24"/>
      <c r="J7" s="24"/>
      <c r="K7" s="24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3">
      <c r="A8" s="4"/>
      <c r="B8" s="5">
        <v>101</v>
      </c>
      <c r="C8" s="20" t="s">
        <v>23</v>
      </c>
      <c r="D8" s="21"/>
      <c r="E8" s="21"/>
      <c r="F8" s="21"/>
      <c r="G8" s="21"/>
      <c r="H8" s="21"/>
      <c r="I8" s="21"/>
      <c r="J8" s="21"/>
      <c r="K8" s="21"/>
      <c r="L8" s="6"/>
      <c r="M8" s="6"/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3">
      <c r="A9" s="3">
        <v>200</v>
      </c>
      <c r="B9" s="23" t="s">
        <v>40</v>
      </c>
      <c r="C9" s="24"/>
      <c r="D9" s="24"/>
      <c r="E9" s="24"/>
      <c r="F9" s="24"/>
      <c r="G9" s="24"/>
      <c r="H9" s="24"/>
      <c r="I9" s="24"/>
      <c r="J9" s="24"/>
      <c r="K9" s="24"/>
      <c r="L9" s="14">
        <f>L10+L11+L12+L13+L14</f>
        <v>0</v>
      </c>
      <c r="M9" s="14">
        <f>M10+M11+M12+M13+M14</f>
        <v>0</v>
      </c>
      <c r="N9" s="14">
        <f t="shared" ref="N9:R9" si="1">N10+N11+N12+N13+N14</f>
        <v>0</v>
      </c>
      <c r="O9" s="14">
        <f t="shared" si="1"/>
        <v>0</v>
      </c>
      <c r="P9" s="14">
        <f t="shared" si="1"/>
        <v>0</v>
      </c>
      <c r="Q9" s="14">
        <f t="shared" si="1"/>
        <v>0</v>
      </c>
      <c r="R9" s="14">
        <f t="shared" si="1"/>
        <v>0</v>
      </c>
    </row>
    <row r="10" spans="1:18" ht="33" customHeight="1" x14ac:dyDescent="0.3">
      <c r="A10" s="4"/>
      <c r="B10" s="5">
        <v>201</v>
      </c>
      <c r="C10" s="20" t="s">
        <v>24</v>
      </c>
      <c r="D10" s="21"/>
      <c r="E10" s="21"/>
      <c r="F10" s="21"/>
      <c r="G10" s="21"/>
      <c r="H10" s="21"/>
      <c r="I10" s="21"/>
      <c r="J10" s="21"/>
      <c r="K10" s="21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3">
      <c r="A11" s="4"/>
      <c r="B11" s="5">
        <v>202</v>
      </c>
      <c r="C11" s="20" t="s">
        <v>25</v>
      </c>
      <c r="D11" s="21"/>
      <c r="E11" s="21"/>
      <c r="F11" s="21"/>
      <c r="G11" s="21"/>
      <c r="H11" s="21"/>
      <c r="I11" s="21"/>
      <c r="J11" s="21"/>
      <c r="K11" s="21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3">
      <c r="A12" s="4"/>
      <c r="B12" s="5">
        <v>205</v>
      </c>
      <c r="C12" s="20" t="s">
        <v>52</v>
      </c>
      <c r="D12" s="21"/>
      <c r="E12" s="21"/>
      <c r="F12" s="21"/>
      <c r="G12" s="21"/>
      <c r="H12" s="21"/>
      <c r="I12" s="21"/>
      <c r="J12" s="21"/>
      <c r="K12" s="21"/>
      <c r="L12" s="6"/>
      <c r="M12" s="6"/>
      <c r="N12" s="15">
        <f t="shared" si="2"/>
        <v>0</v>
      </c>
      <c r="O12" s="16">
        <f t="shared" si="3"/>
        <v>0</v>
      </c>
      <c r="P12" s="16">
        <f t="shared" si="4"/>
        <v>0</v>
      </c>
      <c r="Q12" s="16">
        <f t="shared" si="5"/>
        <v>0</v>
      </c>
      <c r="R12" s="16">
        <f t="shared" si="6"/>
        <v>0</v>
      </c>
    </row>
    <row r="13" spans="1:18" ht="32.25" customHeight="1" x14ac:dyDescent="0.3">
      <c r="A13" s="4"/>
      <c r="B13" s="5">
        <v>208</v>
      </c>
      <c r="C13" s="20" t="s">
        <v>53</v>
      </c>
      <c r="D13" s="21"/>
      <c r="E13" s="21"/>
      <c r="F13" s="21"/>
      <c r="G13" s="21"/>
      <c r="H13" s="21"/>
      <c r="I13" s="21"/>
      <c r="J13" s="21"/>
      <c r="K13" s="21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3">
      <c r="A14" s="4"/>
      <c r="B14" s="5">
        <v>209</v>
      </c>
      <c r="C14" s="21" t="s">
        <v>0</v>
      </c>
      <c r="D14" s="21"/>
      <c r="E14" s="21"/>
      <c r="F14" s="21"/>
      <c r="G14" s="21"/>
      <c r="H14" s="21"/>
      <c r="I14" s="21"/>
      <c r="J14" s="21"/>
      <c r="K14" s="21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3">
      <c r="A15" s="3">
        <v>500</v>
      </c>
      <c r="B15" s="23" t="s">
        <v>26</v>
      </c>
      <c r="C15" s="24"/>
      <c r="D15" s="24"/>
      <c r="E15" s="24"/>
      <c r="F15" s="24"/>
      <c r="G15" s="24"/>
      <c r="H15" s="24"/>
      <c r="I15" s="24"/>
      <c r="J15" s="24"/>
      <c r="K15" s="24"/>
      <c r="L15" s="14">
        <f>L16+L17+L18+L19</f>
        <v>0</v>
      </c>
      <c r="M15" s="14">
        <f t="shared" ref="M15:R15" si="7">M16+M17+M18+M19</f>
        <v>0</v>
      </c>
      <c r="N15" s="14">
        <f t="shared" si="7"/>
        <v>0</v>
      </c>
      <c r="O15" s="14">
        <f t="shared" si="7"/>
        <v>0</v>
      </c>
      <c r="P15" s="14">
        <f t="shared" si="7"/>
        <v>0</v>
      </c>
      <c r="Q15" s="14">
        <f t="shared" si="7"/>
        <v>0</v>
      </c>
      <c r="R15" s="14">
        <f t="shared" si="7"/>
        <v>0</v>
      </c>
    </row>
    <row r="16" spans="1:18" ht="28.5" customHeight="1" x14ac:dyDescent="0.3">
      <c r="A16" s="4"/>
      <c r="B16" s="5">
        <v>551</v>
      </c>
      <c r="C16" s="20" t="s">
        <v>54</v>
      </c>
      <c r="D16" s="21"/>
      <c r="E16" s="21"/>
      <c r="F16" s="21"/>
      <c r="G16" s="21"/>
      <c r="H16" s="21"/>
      <c r="I16" s="21"/>
      <c r="J16" s="21"/>
      <c r="K16" s="21"/>
      <c r="L16" s="6"/>
      <c r="M16" s="6"/>
      <c r="N16" s="15">
        <f>L16+M16</f>
        <v>0</v>
      </c>
      <c r="O16" s="16">
        <f>N16*30%</f>
        <v>0</v>
      </c>
      <c r="P16" s="16">
        <f>N16*25%</f>
        <v>0</v>
      </c>
      <c r="Q16" s="16">
        <f>N16*20%</f>
        <v>0</v>
      </c>
      <c r="R16" s="16">
        <f>N16*25%</f>
        <v>0</v>
      </c>
    </row>
    <row r="17" spans="1:18" ht="30" customHeight="1" x14ac:dyDescent="0.3">
      <c r="A17" s="4"/>
      <c r="B17" s="5">
        <v>552</v>
      </c>
      <c r="C17" s="20" t="s">
        <v>55</v>
      </c>
      <c r="D17" s="21"/>
      <c r="E17" s="21"/>
      <c r="F17" s="21"/>
      <c r="G17" s="21"/>
      <c r="H17" s="21"/>
      <c r="I17" s="21"/>
      <c r="J17" s="21"/>
      <c r="K17" s="21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3">
      <c r="A18" s="4"/>
      <c r="B18" s="5">
        <v>560</v>
      </c>
      <c r="C18" s="20" t="s">
        <v>56</v>
      </c>
      <c r="D18" s="21"/>
      <c r="E18" s="21"/>
      <c r="F18" s="21"/>
      <c r="G18" s="21"/>
      <c r="H18" s="21"/>
      <c r="I18" s="21"/>
      <c r="J18" s="21"/>
      <c r="K18" s="21"/>
      <c r="L18" s="6"/>
      <c r="M18" s="6"/>
      <c r="N18" s="15">
        <f t="shared" si="8"/>
        <v>0</v>
      </c>
      <c r="O18" s="16">
        <f t="shared" si="9"/>
        <v>0</v>
      </c>
      <c r="P18" s="16">
        <f t="shared" si="10"/>
        <v>0</v>
      </c>
      <c r="Q18" s="16">
        <f t="shared" si="11"/>
        <v>0</v>
      </c>
      <c r="R18" s="16">
        <f t="shared" si="12"/>
        <v>0</v>
      </c>
    </row>
    <row r="19" spans="1:18" ht="26.25" customHeight="1" x14ac:dyDescent="0.3">
      <c r="A19" s="4"/>
      <c r="B19" s="5">
        <v>580</v>
      </c>
      <c r="C19" s="20" t="s">
        <v>57</v>
      </c>
      <c r="D19" s="21"/>
      <c r="E19" s="21"/>
      <c r="F19" s="21"/>
      <c r="G19" s="21"/>
      <c r="H19" s="21"/>
      <c r="I19" s="21"/>
      <c r="J19" s="21"/>
      <c r="K19" s="21"/>
      <c r="L19" s="6"/>
      <c r="M19" s="6"/>
      <c r="N19" s="15">
        <f t="shared" si="8"/>
        <v>0</v>
      </c>
      <c r="O19" s="16">
        <f t="shared" si="9"/>
        <v>0</v>
      </c>
      <c r="P19" s="16">
        <f t="shared" si="10"/>
        <v>0</v>
      </c>
      <c r="Q19" s="16">
        <f t="shared" si="11"/>
        <v>0</v>
      </c>
      <c r="R19" s="16">
        <f t="shared" si="12"/>
        <v>0</v>
      </c>
    </row>
    <row r="20" spans="1:18" ht="20.25" customHeight="1" x14ac:dyDescent="0.3">
      <c r="A20" s="3">
        <v>1000</v>
      </c>
      <c r="B20" s="24" t="s">
        <v>1</v>
      </c>
      <c r="C20" s="24"/>
      <c r="D20" s="24"/>
      <c r="E20" s="24"/>
      <c r="F20" s="24"/>
      <c r="G20" s="24"/>
      <c r="H20" s="24"/>
      <c r="I20" s="24"/>
      <c r="J20" s="24"/>
      <c r="K20" s="24"/>
      <c r="L20" s="14">
        <f>SUM(L21:L37)</f>
        <v>0</v>
      </c>
      <c r="M20" s="14">
        <f>SUM(M21:M37)</f>
        <v>0</v>
      </c>
      <c r="N20" s="14">
        <f t="shared" ref="N20:R20" si="13">SUM(N21:N37)</f>
        <v>0</v>
      </c>
      <c r="O20" s="14">
        <f t="shared" si="13"/>
        <v>0</v>
      </c>
      <c r="P20" s="14">
        <f t="shared" si="13"/>
        <v>0</v>
      </c>
      <c r="Q20" s="14">
        <f t="shared" si="13"/>
        <v>0</v>
      </c>
      <c r="R20" s="14">
        <f t="shared" si="13"/>
        <v>0</v>
      </c>
    </row>
    <row r="21" spans="1:18" ht="15.6" x14ac:dyDescent="0.3">
      <c r="A21" s="4"/>
      <c r="B21" s="5">
        <v>1011</v>
      </c>
      <c r="C21" s="21" t="s">
        <v>2</v>
      </c>
      <c r="D21" s="21"/>
      <c r="E21" s="21"/>
      <c r="F21" s="21"/>
      <c r="G21" s="21"/>
      <c r="H21" s="21"/>
      <c r="I21" s="21"/>
      <c r="J21" s="21"/>
      <c r="K21" s="21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6" x14ac:dyDescent="0.3">
      <c r="A22" s="4"/>
      <c r="B22" s="5">
        <v>1012</v>
      </c>
      <c r="C22" s="21" t="s">
        <v>3</v>
      </c>
      <c r="D22" s="21"/>
      <c r="E22" s="21"/>
      <c r="F22" s="21"/>
      <c r="G22" s="21"/>
      <c r="H22" s="21"/>
      <c r="I22" s="21"/>
      <c r="J22" s="21"/>
      <c r="K22" s="21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6" x14ac:dyDescent="0.3">
      <c r="A23" s="4"/>
      <c r="B23" s="5">
        <v>1013</v>
      </c>
      <c r="C23" s="21" t="s">
        <v>4</v>
      </c>
      <c r="D23" s="21"/>
      <c r="E23" s="21"/>
      <c r="F23" s="21"/>
      <c r="G23" s="21"/>
      <c r="H23" s="21"/>
      <c r="I23" s="21"/>
      <c r="J23" s="21"/>
      <c r="K23" s="21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3">
      <c r="A24" s="4"/>
      <c r="B24" s="5">
        <v>1014</v>
      </c>
      <c r="C24" s="20" t="s">
        <v>27</v>
      </c>
      <c r="D24" s="21"/>
      <c r="E24" s="21"/>
      <c r="F24" s="21"/>
      <c r="G24" s="21"/>
      <c r="H24" s="21"/>
      <c r="I24" s="21"/>
      <c r="J24" s="21"/>
      <c r="K24" s="21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3">
      <c r="A25" s="4"/>
      <c r="B25" s="5">
        <v>1015</v>
      </c>
      <c r="C25" s="21" t="s">
        <v>5</v>
      </c>
      <c r="D25" s="21"/>
      <c r="E25" s="21"/>
      <c r="F25" s="21"/>
      <c r="G25" s="21"/>
      <c r="H25" s="21"/>
      <c r="I25" s="21"/>
      <c r="J25" s="21"/>
      <c r="K25" s="21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3">
      <c r="A26" s="4"/>
      <c r="B26" s="5">
        <v>1016</v>
      </c>
      <c r="C26" s="21" t="s">
        <v>6</v>
      </c>
      <c r="D26" s="21"/>
      <c r="E26" s="21"/>
      <c r="F26" s="21"/>
      <c r="G26" s="21"/>
      <c r="H26" s="21"/>
      <c r="I26" s="21"/>
      <c r="J26" s="21"/>
      <c r="K26" s="21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3">
      <c r="A27" s="4"/>
      <c r="B27" s="5">
        <v>1020</v>
      </c>
      <c r="C27" s="21" t="s">
        <v>7</v>
      </c>
      <c r="D27" s="21"/>
      <c r="E27" s="21"/>
      <c r="F27" s="21"/>
      <c r="G27" s="21"/>
      <c r="H27" s="21"/>
      <c r="I27" s="21"/>
      <c r="J27" s="21"/>
      <c r="K27" s="21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3">
      <c r="A28" s="4"/>
      <c r="B28" s="5">
        <v>1030</v>
      </c>
      <c r="C28" s="21" t="s">
        <v>8</v>
      </c>
      <c r="D28" s="21"/>
      <c r="E28" s="21"/>
      <c r="F28" s="21"/>
      <c r="G28" s="21"/>
      <c r="H28" s="21"/>
      <c r="I28" s="21"/>
      <c r="J28" s="21"/>
      <c r="K28" s="21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3">
      <c r="A29" s="4"/>
      <c r="B29" s="5">
        <v>1051</v>
      </c>
      <c r="C29" s="21" t="s">
        <v>9</v>
      </c>
      <c r="D29" s="21"/>
      <c r="E29" s="21"/>
      <c r="F29" s="21"/>
      <c r="G29" s="21"/>
      <c r="H29" s="21"/>
      <c r="I29" s="21"/>
      <c r="J29" s="21"/>
      <c r="K29" s="21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3">
      <c r="A30" s="4"/>
      <c r="B30" s="5">
        <v>1052</v>
      </c>
      <c r="C30" s="20" t="s">
        <v>41</v>
      </c>
      <c r="D30" s="21"/>
      <c r="E30" s="21"/>
      <c r="F30" s="21"/>
      <c r="G30" s="21"/>
      <c r="H30" s="21"/>
      <c r="I30" s="21"/>
      <c r="J30" s="21"/>
      <c r="K30" s="21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3">
      <c r="A31" s="4"/>
      <c r="B31" s="5">
        <v>1053</v>
      </c>
      <c r="C31" s="20" t="s">
        <v>42</v>
      </c>
      <c r="D31" s="21"/>
      <c r="E31" s="21"/>
      <c r="F31" s="21"/>
      <c r="G31" s="21"/>
      <c r="H31" s="21"/>
      <c r="I31" s="21"/>
      <c r="J31" s="21"/>
      <c r="K31" s="21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3">
      <c r="A32" s="4"/>
      <c r="B32" s="5">
        <v>1062</v>
      </c>
      <c r="C32" s="21" t="s">
        <v>10</v>
      </c>
      <c r="D32" s="21"/>
      <c r="E32" s="21"/>
      <c r="F32" s="21"/>
      <c r="G32" s="21"/>
      <c r="H32" s="21"/>
      <c r="I32" s="21"/>
      <c r="J32" s="21"/>
      <c r="K32" s="21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3">
      <c r="A33" s="4"/>
      <c r="B33" s="5">
        <v>1063</v>
      </c>
      <c r="C33" s="21" t="s">
        <v>11</v>
      </c>
      <c r="D33" s="21"/>
      <c r="E33" s="21"/>
      <c r="F33" s="21"/>
      <c r="G33" s="21"/>
      <c r="H33" s="21"/>
      <c r="I33" s="21"/>
      <c r="J33" s="21"/>
      <c r="K33" s="21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3">
      <c r="A34" s="4"/>
      <c r="B34" s="5">
        <v>1069</v>
      </c>
      <c r="C34" s="21" t="s">
        <v>12</v>
      </c>
      <c r="D34" s="21"/>
      <c r="E34" s="21"/>
      <c r="F34" s="21"/>
      <c r="G34" s="21"/>
      <c r="H34" s="21"/>
      <c r="I34" s="21"/>
      <c r="J34" s="21"/>
      <c r="K34" s="21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6" x14ac:dyDescent="0.3">
      <c r="A35" s="4"/>
      <c r="B35" s="5">
        <v>1091</v>
      </c>
      <c r="C35" s="21" t="s">
        <v>13</v>
      </c>
      <c r="D35" s="21"/>
      <c r="E35" s="21"/>
      <c r="F35" s="21"/>
      <c r="G35" s="21"/>
      <c r="H35" s="21"/>
      <c r="I35" s="21"/>
      <c r="J35" s="21"/>
      <c r="K35" s="21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3">
      <c r="A36" s="4"/>
      <c r="B36" s="5">
        <v>1092</v>
      </c>
      <c r="C36" s="20" t="s">
        <v>39</v>
      </c>
      <c r="D36" s="21"/>
      <c r="E36" s="21"/>
      <c r="F36" s="21"/>
      <c r="G36" s="21"/>
      <c r="H36" s="21"/>
      <c r="I36" s="21"/>
      <c r="J36" s="21"/>
      <c r="K36" s="21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3">
      <c r="A37" s="4"/>
      <c r="B37" s="5">
        <v>1098</v>
      </c>
      <c r="C37" s="20" t="s">
        <v>14</v>
      </c>
      <c r="D37" s="21"/>
      <c r="E37" s="21"/>
      <c r="F37" s="21"/>
      <c r="G37" s="21"/>
      <c r="H37" s="21"/>
      <c r="I37" s="21"/>
      <c r="J37" s="21"/>
      <c r="K37" s="21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3">
      <c r="A38" s="3">
        <v>1900</v>
      </c>
      <c r="B38" s="23" t="s">
        <v>58</v>
      </c>
      <c r="C38" s="24"/>
      <c r="D38" s="24"/>
      <c r="E38" s="24"/>
      <c r="F38" s="24"/>
      <c r="G38" s="24"/>
      <c r="H38" s="24"/>
      <c r="I38" s="24"/>
      <c r="J38" s="24"/>
      <c r="K38" s="24"/>
      <c r="L38" s="14">
        <f>L39+L40</f>
        <v>0</v>
      </c>
      <c r="M38" s="14">
        <f>M39+M40</f>
        <v>0</v>
      </c>
      <c r="N38" s="14">
        <f t="shared" ref="N38:R38" si="19">N39+N40</f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3">
      <c r="A39" s="4"/>
      <c r="B39" s="5">
        <v>1901</v>
      </c>
      <c r="C39" s="20" t="s">
        <v>28</v>
      </c>
      <c r="D39" s="21"/>
      <c r="E39" s="21"/>
      <c r="F39" s="21"/>
      <c r="G39" s="21"/>
      <c r="H39" s="21"/>
      <c r="I39" s="21"/>
      <c r="J39" s="21"/>
      <c r="K39" s="21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3">
      <c r="A40" s="4"/>
      <c r="B40" s="5">
        <v>1981</v>
      </c>
      <c r="C40" s="20" t="s">
        <v>29</v>
      </c>
      <c r="D40" s="21"/>
      <c r="E40" s="21"/>
      <c r="F40" s="21"/>
      <c r="G40" s="21"/>
      <c r="H40" s="21"/>
      <c r="I40" s="21"/>
      <c r="J40" s="21"/>
      <c r="K40" s="21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3">
      <c r="A41" s="7">
        <v>4000</v>
      </c>
      <c r="B41" s="25" t="s">
        <v>15</v>
      </c>
      <c r="C41" s="25"/>
      <c r="D41" s="25"/>
      <c r="E41" s="25"/>
      <c r="F41" s="25"/>
      <c r="G41" s="25"/>
      <c r="H41" s="25"/>
      <c r="I41" s="25"/>
      <c r="J41" s="25"/>
      <c r="K41" s="25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3">
      <c r="A42" s="3">
        <v>4200</v>
      </c>
      <c r="B42" s="23" t="s">
        <v>30</v>
      </c>
      <c r="C42" s="24"/>
      <c r="D42" s="24"/>
      <c r="E42" s="24"/>
      <c r="F42" s="24"/>
      <c r="G42" s="24"/>
      <c r="H42" s="24"/>
      <c r="I42" s="24"/>
      <c r="J42" s="24"/>
      <c r="K42" s="24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3">
      <c r="A43" s="4"/>
      <c r="B43" s="5">
        <v>4202</v>
      </c>
      <c r="C43" s="20" t="s">
        <v>31</v>
      </c>
      <c r="D43" s="21"/>
      <c r="E43" s="21"/>
      <c r="F43" s="21"/>
      <c r="G43" s="21"/>
      <c r="H43" s="21"/>
      <c r="I43" s="21"/>
      <c r="J43" s="21"/>
      <c r="K43" s="21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3">
      <c r="A44" s="7">
        <v>5100</v>
      </c>
      <c r="B44" s="26" t="s">
        <v>32</v>
      </c>
      <c r="C44" s="25"/>
      <c r="D44" s="25"/>
      <c r="E44" s="25"/>
      <c r="F44" s="25"/>
      <c r="G44" s="25"/>
      <c r="H44" s="25"/>
      <c r="I44" s="25"/>
      <c r="J44" s="25"/>
      <c r="K44" s="25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3">
      <c r="A45" s="3">
        <v>5200</v>
      </c>
      <c r="B45" s="23" t="s">
        <v>43</v>
      </c>
      <c r="C45" s="24"/>
      <c r="D45" s="24"/>
      <c r="E45" s="24"/>
      <c r="F45" s="24"/>
      <c r="G45" s="24"/>
      <c r="H45" s="24"/>
      <c r="I45" s="24"/>
      <c r="J45" s="24"/>
      <c r="K45" s="24"/>
      <c r="L45" s="14">
        <f>L46+L47+L48+L49+L50+L51+L52</f>
        <v>0</v>
      </c>
      <c r="M45" s="14">
        <f>M46+M47+M48+M49+M50+M51+M52</f>
        <v>0</v>
      </c>
      <c r="N45" s="14">
        <f t="shared" ref="N45:R45" si="25">N46+N47+N48+N49+N50+N51+N52</f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6" x14ac:dyDescent="0.3">
      <c r="A46" s="4"/>
      <c r="B46" s="5">
        <v>5201</v>
      </c>
      <c r="C46" s="21" t="s">
        <v>16</v>
      </c>
      <c r="D46" s="21"/>
      <c r="E46" s="21"/>
      <c r="F46" s="21"/>
      <c r="G46" s="21"/>
      <c r="H46" s="21"/>
      <c r="I46" s="21"/>
      <c r="J46" s="21"/>
      <c r="K46" s="21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6" x14ac:dyDescent="0.3">
      <c r="A47" s="4"/>
      <c r="B47" s="5">
        <v>5202</v>
      </c>
      <c r="C47" s="21" t="s">
        <v>17</v>
      </c>
      <c r="D47" s="21"/>
      <c r="E47" s="21"/>
      <c r="F47" s="21"/>
      <c r="G47" s="21"/>
      <c r="H47" s="21"/>
      <c r="I47" s="21"/>
      <c r="J47" s="21"/>
      <c r="K47" s="21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3">
      <c r="A48" s="4"/>
      <c r="B48" s="5">
        <v>5203</v>
      </c>
      <c r="C48" s="20" t="s">
        <v>33</v>
      </c>
      <c r="D48" s="21"/>
      <c r="E48" s="21"/>
      <c r="F48" s="21"/>
      <c r="G48" s="21"/>
      <c r="H48" s="21"/>
      <c r="I48" s="21"/>
      <c r="J48" s="21"/>
      <c r="K48" s="21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6" x14ac:dyDescent="0.3">
      <c r="A49" s="4"/>
      <c r="B49" s="5">
        <v>5204</v>
      </c>
      <c r="C49" s="21" t="s">
        <v>18</v>
      </c>
      <c r="D49" s="21"/>
      <c r="E49" s="21"/>
      <c r="F49" s="21"/>
      <c r="G49" s="21"/>
      <c r="H49" s="21"/>
      <c r="I49" s="21"/>
      <c r="J49" s="21"/>
      <c r="K49" s="21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6" x14ac:dyDescent="0.3">
      <c r="A50" s="4"/>
      <c r="B50" s="5">
        <v>5205</v>
      </c>
      <c r="C50" s="21" t="s">
        <v>19</v>
      </c>
      <c r="D50" s="21"/>
      <c r="E50" s="21"/>
      <c r="F50" s="21"/>
      <c r="G50" s="21"/>
      <c r="H50" s="21"/>
      <c r="I50" s="21"/>
      <c r="J50" s="21"/>
      <c r="K50" s="21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6" x14ac:dyDescent="0.3">
      <c r="A51" s="4"/>
      <c r="B51" s="5">
        <v>5206</v>
      </c>
      <c r="C51" s="21" t="s">
        <v>20</v>
      </c>
      <c r="D51" s="21"/>
      <c r="E51" s="21"/>
      <c r="F51" s="21"/>
      <c r="G51" s="21"/>
      <c r="H51" s="21"/>
      <c r="I51" s="21"/>
      <c r="J51" s="21"/>
      <c r="K51" s="21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6" x14ac:dyDescent="0.3">
      <c r="A52" s="4"/>
      <c r="B52" s="5">
        <v>5219</v>
      </c>
      <c r="C52" s="21" t="s">
        <v>21</v>
      </c>
      <c r="D52" s="21"/>
      <c r="E52" s="21"/>
      <c r="F52" s="21"/>
      <c r="G52" s="21"/>
      <c r="H52" s="21"/>
      <c r="I52" s="21"/>
      <c r="J52" s="21"/>
      <c r="K52" s="21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3">
      <c r="A53" s="3">
        <v>5300</v>
      </c>
      <c r="B53" s="23" t="s">
        <v>44</v>
      </c>
      <c r="C53" s="24"/>
      <c r="D53" s="24"/>
      <c r="E53" s="24"/>
      <c r="F53" s="24"/>
      <c r="G53" s="24"/>
      <c r="H53" s="24"/>
      <c r="I53" s="24"/>
      <c r="J53" s="24"/>
      <c r="K53" s="24"/>
      <c r="L53" s="14">
        <f>L54+L55</f>
        <v>0</v>
      </c>
      <c r="M53" s="14">
        <f>M54+M55</f>
        <v>0</v>
      </c>
      <c r="N53" s="14">
        <f t="shared" ref="N53:R53" si="27">N54+N55</f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3">
      <c r="A54" s="4"/>
      <c r="B54" s="5">
        <v>5301</v>
      </c>
      <c r="C54" s="20" t="s">
        <v>34</v>
      </c>
      <c r="D54" s="21"/>
      <c r="E54" s="21"/>
      <c r="F54" s="21"/>
      <c r="G54" s="21"/>
      <c r="H54" s="21"/>
      <c r="I54" s="21"/>
      <c r="J54" s="21"/>
      <c r="K54" s="21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3">
      <c r="A55" s="4"/>
      <c r="B55" s="5">
        <v>5309</v>
      </c>
      <c r="C55" s="20" t="s">
        <v>35</v>
      </c>
      <c r="D55" s="21"/>
      <c r="E55" s="21"/>
      <c r="F55" s="21"/>
      <c r="G55" s="21"/>
      <c r="H55" s="21"/>
      <c r="I55" s="21"/>
      <c r="J55" s="21"/>
      <c r="K55" s="21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6" x14ac:dyDescent="0.3">
      <c r="A56" s="10">
        <v>5400</v>
      </c>
      <c r="B56" s="22" t="s">
        <v>22</v>
      </c>
      <c r="C56" s="22"/>
      <c r="D56" s="22"/>
      <c r="E56" s="22"/>
      <c r="F56" s="22"/>
      <c r="G56" s="22"/>
      <c r="H56" s="22"/>
      <c r="I56" s="22"/>
      <c r="J56" s="22"/>
      <c r="K56" s="22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3">
      <c r="A57" s="28" t="s">
        <v>37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 t="shared" ref="L57:R57" si="28">L7+L9+L15+L20+L38+L41+L42+L44+L53+L56+L45</f>
        <v>0</v>
      </c>
      <c r="M57" s="19">
        <f t="shared" si="28"/>
        <v>0</v>
      </c>
      <c r="N57" s="19">
        <f t="shared" si="28"/>
        <v>0</v>
      </c>
      <c r="O57" s="19">
        <f t="shared" si="28"/>
        <v>0</v>
      </c>
      <c r="P57" s="19">
        <f t="shared" si="28"/>
        <v>0</v>
      </c>
      <c r="Q57" s="19">
        <f t="shared" si="28"/>
        <v>0</v>
      </c>
      <c r="R57" s="19">
        <f t="shared" si="28"/>
        <v>0</v>
      </c>
    </row>
    <row r="58" spans="1:18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8" ht="15.6" x14ac:dyDescent="0.3">
      <c r="A59" s="33" t="s">
        <v>66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5"/>
    </row>
    <row r="60" spans="1:18" ht="15.6" x14ac:dyDescent="0.3">
      <c r="A60" s="32" t="s">
        <v>59</v>
      </c>
      <c r="B60" s="32" t="s">
        <v>59</v>
      </c>
      <c r="C60" s="32" t="s">
        <v>59</v>
      </c>
      <c r="D60" s="32" t="s">
        <v>59</v>
      </c>
      <c r="E60" s="32" t="s">
        <v>59</v>
      </c>
      <c r="F60" s="32" t="s">
        <v>59</v>
      </c>
      <c r="G60" s="32" t="s">
        <v>59</v>
      </c>
      <c r="H60" s="32" t="s">
        <v>59</v>
      </c>
      <c r="I60" s="32" t="s">
        <v>59</v>
      </c>
      <c r="J60" s="32" t="s">
        <v>59</v>
      </c>
      <c r="K60" s="32" t="s">
        <v>59</v>
      </c>
      <c r="L60" s="12"/>
      <c r="N60" s="13" t="s">
        <v>67</v>
      </c>
      <c r="O60" s="13"/>
      <c r="P60" s="13"/>
      <c r="Q60" s="13" t="s">
        <v>68</v>
      </c>
      <c r="R60" s="13"/>
    </row>
    <row r="61" spans="1:18" ht="15.6" x14ac:dyDescent="0.3">
      <c r="A61" s="32" t="s">
        <v>60</v>
      </c>
      <c r="B61" s="32" t="s">
        <v>60</v>
      </c>
      <c r="C61" s="32" t="s">
        <v>60</v>
      </c>
      <c r="D61" s="32" t="s">
        <v>60</v>
      </c>
      <c r="E61" s="32" t="s">
        <v>60</v>
      </c>
      <c r="F61" s="32" t="s">
        <v>60</v>
      </c>
      <c r="G61" s="32" t="s">
        <v>60</v>
      </c>
      <c r="H61" s="32" t="s">
        <v>60</v>
      </c>
      <c r="I61" s="32" t="s">
        <v>60</v>
      </c>
      <c r="J61" s="32" t="s">
        <v>60</v>
      </c>
      <c r="K61" s="32" t="s">
        <v>60</v>
      </c>
      <c r="L61" s="12"/>
      <c r="N61" s="36" t="s">
        <v>69</v>
      </c>
      <c r="O61" s="36"/>
      <c r="P61" s="13"/>
      <c r="Q61" s="36" t="s">
        <v>70</v>
      </c>
      <c r="R61" s="36"/>
    </row>
    <row r="62" spans="1:18" ht="15.6" x14ac:dyDescent="0.3">
      <c r="A62" s="32" t="s">
        <v>61</v>
      </c>
      <c r="B62" s="32" t="s">
        <v>61</v>
      </c>
      <c r="C62" s="32" t="s">
        <v>61</v>
      </c>
      <c r="D62" s="32" t="s">
        <v>61</v>
      </c>
      <c r="E62" s="32" t="s">
        <v>61</v>
      </c>
      <c r="F62" s="32" t="s">
        <v>61</v>
      </c>
      <c r="G62" s="32" t="s">
        <v>61</v>
      </c>
      <c r="H62" s="32" t="s">
        <v>61</v>
      </c>
      <c r="I62" s="32" t="s">
        <v>61</v>
      </c>
      <c r="J62" s="32" t="s">
        <v>61</v>
      </c>
      <c r="K62" s="32" t="s">
        <v>61</v>
      </c>
      <c r="L62" s="12"/>
    </row>
    <row r="63" spans="1:18" ht="15.6" x14ac:dyDescent="0.3">
      <c r="A63" s="32" t="s">
        <v>62</v>
      </c>
      <c r="B63" s="32" t="s">
        <v>62</v>
      </c>
      <c r="C63" s="32" t="s">
        <v>62</v>
      </c>
      <c r="D63" s="32" t="s">
        <v>62</v>
      </c>
      <c r="E63" s="32" t="s">
        <v>62</v>
      </c>
      <c r="F63" s="32" t="s">
        <v>62</v>
      </c>
      <c r="G63" s="32" t="s">
        <v>62</v>
      </c>
      <c r="H63" s="32" t="s">
        <v>62</v>
      </c>
      <c r="I63" s="32" t="s">
        <v>62</v>
      </c>
      <c r="J63" s="32" t="s">
        <v>62</v>
      </c>
      <c r="K63" s="32" t="s">
        <v>62</v>
      </c>
      <c r="L63" s="12"/>
    </row>
    <row r="64" spans="1:18" ht="15.6" x14ac:dyDescent="0.3">
      <c r="A64" s="32" t="s">
        <v>60</v>
      </c>
      <c r="B64" s="32" t="s">
        <v>60</v>
      </c>
      <c r="C64" s="32" t="s">
        <v>60</v>
      </c>
      <c r="D64" s="32" t="s">
        <v>60</v>
      </c>
      <c r="E64" s="32" t="s">
        <v>60</v>
      </c>
      <c r="F64" s="32" t="s">
        <v>60</v>
      </c>
      <c r="G64" s="32" t="s">
        <v>60</v>
      </c>
      <c r="H64" s="32" t="s">
        <v>60</v>
      </c>
      <c r="I64" s="32" t="s">
        <v>60</v>
      </c>
      <c r="J64" s="32" t="s">
        <v>60</v>
      </c>
      <c r="K64" s="32" t="s">
        <v>60</v>
      </c>
      <c r="L64" s="12"/>
    </row>
    <row r="65" spans="1:12" ht="15.6" x14ac:dyDescent="0.3">
      <c r="A65" s="32" t="s">
        <v>63</v>
      </c>
      <c r="B65" s="32" t="s">
        <v>63</v>
      </c>
      <c r="C65" s="32" t="s">
        <v>63</v>
      </c>
      <c r="D65" s="32" t="s">
        <v>63</v>
      </c>
      <c r="E65" s="32" t="s">
        <v>63</v>
      </c>
      <c r="F65" s="32" t="s">
        <v>63</v>
      </c>
      <c r="G65" s="32" t="s">
        <v>63</v>
      </c>
      <c r="H65" s="32" t="s">
        <v>63</v>
      </c>
      <c r="I65" s="32" t="s">
        <v>63</v>
      </c>
      <c r="J65" s="32" t="s">
        <v>63</v>
      </c>
      <c r="K65" s="32" t="s">
        <v>63</v>
      </c>
      <c r="L65" s="12"/>
    </row>
    <row r="66" spans="1:12" ht="15.6" x14ac:dyDescent="0.3">
      <c r="A66" s="32" t="s">
        <v>64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12"/>
    </row>
    <row r="67" spans="1:12" ht="15.6" x14ac:dyDescent="0.3">
      <c r="A67" s="32" t="s">
        <v>65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12"/>
    </row>
  </sheetData>
  <sheetProtection algorithmName="SHA-512" hashValue="Y/LUby643+keGfD9h+G7DDUSVRY1cfdPG0oLmbtBePqTDdAn9qw1bIfxPH8QIYvfgudqM5A03NHhjlaYdsZk0w==" saltValue="RNZW2ikzpMYS2C5lU4ZBIQ==" spinCount="100000" sheet="1" formatCells="0" formatColumns="0" formatRows="0" insertColumns="0" insertRows="0" insertHyperlinks="0" deleteColumns="0" deleteRows="0" sort="0" autoFilter="0" pivotTables="0"/>
  <mergeCells count="67">
    <mergeCell ref="Q61:R61"/>
    <mergeCell ref="A5:K5"/>
    <mergeCell ref="A6:K6"/>
    <mergeCell ref="A65:K65"/>
    <mergeCell ref="A66:K66"/>
    <mergeCell ref="C18:K18"/>
    <mergeCell ref="C19:K19"/>
    <mergeCell ref="B20:K20"/>
    <mergeCell ref="C21:K21"/>
    <mergeCell ref="C22:K22"/>
    <mergeCell ref="C35:K35"/>
    <mergeCell ref="C24:K24"/>
    <mergeCell ref="C25:K25"/>
    <mergeCell ref="C26:K26"/>
    <mergeCell ref="C27:K27"/>
    <mergeCell ref="C28:K28"/>
    <mergeCell ref="A67:K67"/>
    <mergeCell ref="A59:L59"/>
    <mergeCell ref="N61:O61"/>
    <mergeCell ref="A60:K60"/>
    <mergeCell ref="A61:K61"/>
    <mergeCell ref="A62:K62"/>
    <mergeCell ref="A63:K63"/>
    <mergeCell ref="A64:K64"/>
    <mergeCell ref="A2:R2"/>
    <mergeCell ref="A3:R3"/>
    <mergeCell ref="A57:K57"/>
    <mergeCell ref="A58:K58"/>
    <mergeCell ref="B7:K7"/>
    <mergeCell ref="C8:K8"/>
    <mergeCell ref="B9:K9"/>
    <mergeCell ref="C10:K10"/>
    <mergeCell ref="C11:K11"/>
    <mergeCell ref="C23:K23"/>
    <mergeCell ref="C12:K12"/>
    <mergeCell ref="C13:K13"/>
    <mergeCell ref="C14:K14"/>
    <mergeCell ref="B15:K15"/>
    <mergeCell ref="C16:K16"/>
    <mergeCell ref="C17:K17"/>
    <mergeCell ref="C29:K29"/>
    <mergeCell ref="C30:K30"/>
    <mergeCell ref="C31:K31"/>
    <mergeCell ref="C32:K32"/>
    <mergeCell ref="C33:K33"/>
    <mergeCell ref="C34:K34"/>
    <mergeCell ref="C46:K46"/>
    <mergeCell ref="C47:K47"/>
    <mergeCell ref="C36:K36"/>
    <mergeCell ref="C37:K37"/>
    <mergeCell ref="B38:K38"/>
    <mergeCell ref="C39:K39"/>
    <mergeCell ref="C40:K40"/>
    <mergeCell ref="B41:K41"/>
    <mergeCell ref="B42:K42"/>
    <mergeCell ref="C43:K43"/>
    <mergeCell ref="B44:K44"/>
    <mergeCell ref="B45:K45"/>
    <mergeCell ref="C54:K54"/>
    <mergeCell ref="C55:K55"/>
    <mergeCell ref="B56:K56"/>
    <mergeCell ref="C48:K48"/>
    <mergeCell ref="C49:K49"/>
    <mergeCell ref="C50:K50"/>
    <mergeCell ref="C51:K51"/>
    <mergeCell ref="C52:K52"/>
    <mergeCell ref="B53:K53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D424-3CDF-4B6E-82E2-8C381069008A}">
  <dimension ref="A2:R67"/>
  <sheetViews>
    <sheetView workbookViewId="0">
      <selection activeCell="L8" sqref="L8"/>
    </sheetView>
  </sheetViews>
  <sheetFormatPr defaultColWidth="9.109375" defaultRowHeight="14.4" x14ac:dyDescent="0.3"/>
  <cols>
    <col min="1" max="1" width="7.109375" style="1" customWidth="1"/>
    <col min="2" max="2" width="6.6640625" style="1" customWidth="1"/>
    <col min="3" max="5" width="9.109375" style="1"/>
    <col min="6" max="6" width="7.33203125" style="1" customWidth="1"/>
    <col min="7" max="7" width="1.44140625" style="1" hidden="1" customWidth="1"/>
    <col min="8" max="8" width="3.5546875" style="1" hidden="1" customWidth="1"/>
    <col min="9" max="10" width="9.109375" style="1" hidden="1" customWidth="1"/>
    <col min="11" max="11" width="3" style="1" customWidth="1"/>
    <col min="12" max="13" width="11.5546875" style="1" customWidth="1"/>
    <col min="14" max="14" width="11.44140625" style="11" customWidth="1"/>
    <col min="15" max="15" width="13.88671875" style="1" customWidth="1"/>
    <col min="16" max="16" width="13" style="1" customWidth="1"/>
    <col min="17" max="17" width="13.6640625" style="1" customWidth="1"/>
    <col min="18" max="18" width="14.33203125" style="1" customWidth="1"/>
    <col min="19" max="16384" width="9.109375" style="1"/>
  </cols>
  <sheetData>
    <row r="2" spans="1:18" ht="15.6" x14ac:dyDescent="0.3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5.6" x14ac:dyDescent="0.3">
      <c r="A3" s="27" t="s">
        <v>46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48.75" customHeight="1" x14ac:dyDescent="0.3">
      <c r="A5" s="37" t="s">
        <v>36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2" t="s">
        <v>71</v>
      </c>
      <c r="M5" s="2" t="s">
        <v>38</v>
      </c>
      <c r="N5" s="2" t="s">
        <v>72</v>
      </c>
      <c r="O5" s="2" t="s">
        <v>47</v>
      </c>
      <c r="P5" s="2" t="s">
        <v>48</v>
      </c>
      <c r="Q5" s="2" t="s">
        <v>49</v>
      </c>
      <c r="R5" s="2" t="s">
        <v>50</v>
      </c>
    </row>
    <row r="6" spans="1:18" ht="15.6" x14ac:dyDescent="0.3">
      <c r="A6" s="37">
        <v>1</v>
      </c>
      <c r="B6" s="38"/>
      <c r="C6" s="38"/>
      <c r="D6" s="38"/>
      <c r="E6" s="38"/>
      <c r="F6" s="38"/>
      <c r="G6" s="38"/>
      <c r="H6" s="38"/>
      <c r="I6" s="38"/>
      <c r="J6" s="38"/>
      <c r="K6" s="39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3">
      <c r="A7" s="3">
        <v>100</v>
      </c>
      <c r="B7" s="23" t="s">
        <v>51</v>
      </c>
      <c r="C7" s="24"/>
      <c r="D7" s="24"/>
      <c r="E7" s="24"/>
      <c r="F7" s="24"/>
      <c r="G7" s="24"/>
      <c r="H7" s="24"/>
      <c r="I7" s="24"/>
      <c r="J7" s="24"/>
      <c r="K7" s="24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3">
      <c r="A8" s="4"/>
      <c r="B8" s="5">
        <v>101</v>
      </c>
      <c r="C8" s="20" t="s">
        <v>23</v>
      </c>
      <c r="D8" s="21"/>
      <c r="E8" s="21"/>
      <c r="F8" s="21"/>
      <c r="G8" s="21"/>
      <c r="H8" s="21"/>
      <c r="I8" s="21"/>
      <c r="J8" s="21"/>
      <c r="K8" s="21"/>
      <c r="L8" s="6"/>
      <c r="M8" s="6"/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3">
      <c r="A9" s="3">
        <v>200</v>
      </c>
      <c r="B9" s="23" t="s">
        <v>40</v>
      </c>
      <c r="C9" s="24"/>
      <c r="D9" s="24"/>
      <c r="E9" s="24"/>
      <c r="F9" s="24"/>
      <c r="G9" s="24"/>
      <c r="H9" s="24"/>
      <c r="I9" s="24"/>
      <c r="J9" s="24"/>
      <c r="K9" s="24"/>
      <c r="L9" s="14">
        <f>L10+L11+L12+L13+L14</f>
        <v>0</v>
      </c>
      <c r="M9" s="14">
        <f t="shared" ref="M9:R9" si="1">M10+M11+M12+M13+M14</f>
        <v>0</v>
      </c>
      <c r="N9" s="14">
        <f t="shared" si="1"/>
        <v>0</v>
      </c>
      <c r="O9" s="14">
        <f t="shared" si="1"/>
        <v>0</v>
      </c>
      <c r="P9" s="14">
        <f t="shared" si="1"/>
        <v>0</v>
      </c>
      <c r="Q9" s="14">
        <f t="shared" si="1"/>
        <v>0</v>
      </c>
      <c r="R9" s="14">
        <f t="shared" si="1"/>
        <v>0</v>
      </c>
    </row>
    <row r="10" spans="1:18" ht="33" customHeight="1" x14ac:dyDescent="0.3">
      <c r="A10" s="4"/>
      <c r="B10" s="5">
        <v>201</v>
      </c>
      <c r="C10" s="20" t="s">
        <v>24</v>
      </c>
      <c r="D10" s="21"/>
      <c r="E10" s="21"/>
      <c r="F10" s="21"/>
      <c r="G10" s="21"/>
      <c r="H10" s="21"/>
      <c r="I10" s="21"/>
      <c r="J10" s="21"/>
      <c r="K10" s="21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3">
      <c r="A11" s="4"/>
      <c r="B11" s="5">
        <v>202</v>
      </c>
      <c r="C11" s="20" t="s">
        <v>25</v>
      </c>
      <c r="D11" s="21"/>
      <c r="E11" s="21"/>
      <c r="F11" s="21"/>
      <c r="G11" s="21"/>
      <c r="H11" s="21"/>
      <c r="I11" s="21"/>
      <c r="J11" s="21"/>
      <c r="K11" s="21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3">
      <c r="A12" s="4"/>
      <c r="B12" s="5">
        <v>205</v>
      </c>
      <c r="C12" s="20" t="s">
        <v>52</v>
      </c>
      <c r="D12" s="21"/>
      <c r="E12" s="21"/>
      <c r="F12" s="21"/>
      <c r="G12" s="21"/>
      <c r="H12" s="21"/>
      <c r="I12" s="21"/>
      <c r="J12" s="21"/>
      <c r="K12" s="21"/>
      <c r="L12" s="6"/>
      <c r="M12" s="6"/>
      <c r="N12" s="15">
        <f t="shared" si="2"/>
        <v>0</v>
      </c>
      <c r="O12" s="16">
        <f t="shared" si="3"/>
        <v>0</v>
      </c>
      <c r="P12" s="16">
        <f t="shared" si="4"/>
        <v>0</v>
      </c>
      <c r="Q12" s="16">
        <f t="shared" si="5"/>
        <v>0</v>
      </c>
      <c r="R12" s="16">
        <f t="shared" si="6"/>
        <v>0</v>
      </c>
    </row>
    <row r="13" spans="1:18" ht="32.25" customHeight="1" x14ac:dyDescent="0.3">
      <c r="A13" s="4"/>
      <c r="B13" s="5">
        <v>208</v>
      </c>
      <c r="C13" s="20" t="s">
        <v>53</v>
      </c>
      <c r="D13" s="21"/>
      <c r="E13" s="21"/>
      <c r="F13" s="21"/>
      <c r="G13" s="21"/>
      <c r="H13" s="21"/>
      <c r="I13" s="21"/>
      <c r="J13" s="21"/>
      <c r="K13" s="21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3">
      <c r="A14" s="4"/>
      <c r="B14" s="5">
        <v>209</v>
      </c>
      <c r="C14" s="21" t="s">
        <v>0</v>
      </c>
      <c r="D14" s="21"/>
      <c r="E14" s="21"/>
      <c r="F14" s="21"/>
      <c r="G14" s="21"/>
      <c r="H14" s="21"/>
      <c r="I14" s="21"/>
      <c r="J14" s="21"/>
      <c r="K14" s="21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3">
      <c r="A15" s="3">
        <v>500</v>
      </c>
      <c r="B15" s="23" t="s">
        <v>26</v>
      </c>
      <c r="C15" s="24"/>
      <c r="D15" s="24"/>
      <c r="E15" s="24"/>
      <c r="F15" s="24"/>
      <c r="G15" s="24"/>
      <c r="H15" s="24"/>
      <c r="I15" s="24"/>
      <c r="J15" s="24"/>
      <c r="K15" s="24"/>
      <c r="L15" s="14">
        <f>L16+L17+L18+L19</f>
        <v>0</v>
      </c>
      <c r="M15" s="14">
        <f t="shared" ref="M15:R15" si="7">M16+M17+M18+M19</f>
        <v>0</v>
      </c>
      <c r="N15" s="14">
        <f t="shared" si="7"/>
        <v>0</v>
      </c>
      <c r="O15" s="14">
        <f t="shared" si="7"/>
        <v>0</v>
      </c>
      <c r="P15" s="14">
        <f t="shared" si="7"/>
        <v>0</v>
      </c>
      <c r="Q15" s="14">
        <f t="shared" si="7"/>
        <v>0</v>
      </c>
      <c r="R15" s="14">
        <f t="shared" si="7"/>
        <v>0</v>
      </c>
    </row>
    <row r="16" spans="1:18" ht="28.5" customHeight="1" x14ac:dyDescent="0.3">
      <c r="A16" s="4"/>
      <c r="B16" s="5">
        <v>551</v>
      </c>
      <c r="C16" s="20" t="s">
        <v>54</v>
      </c>
      <c r="D16" s="21"/>
      <c r="E16" s="21"/>
      <c r="F16" s="21"/>
      <c r="G16" s="21"/>
      <c r="H16" s="21"/>
      <c r="I16" s="21"/>
      <c r="J16" s="21"/>
      <c r="K16" s="21"/>
      <c r="L16" s="6"/>
      <c r="M16" s="6"/>
      <c r="N16" s="15">
        <f>L16+M16</f>
        <v>0</v>
      </c>
      <c r="O16" s="16">
        <f>N16*30%</f>
        <v>0</v>
      </c>
      <c r="P16" s="16">
        <f>N16*25%</f>
        <v>0</v>
      </c>
      <c r="Q16" s="16">
        <f>N16*20%</f>
        <v>0</v>
      </c>
      <c r="R16" s="16">
        <f>N16*25%</f>
        <v>0</v>
      </c>
    </row>
    <row r="17" spans="1:18" ht="30" customHeight="1" x14ac:dyDescent="0.3">
      <c r="A17" s="4"/>
      <c r="B17" s="5">
        <v>552</v>
      </c>
      <c r="C17" s="20" t="s">
        <v>55</v>
      </c>
      <c r="D17" s="21"/>
      <c r="E17" s="21"/>
      <c r="F17" s="21"/>
      <c r="G17" s="21"/>
      <c r="H17" s="21"/>
      <c r="I17" s="21"/>
      <c r="J17" s="21"/>
      <c r="K17" s="21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3">
      <c r="A18" s="4"/>
      <c r="B18" s="5">
        <v>560</v>
      </c>
      <c r="C18" s="20" t="s">
        <v>56</v>
      </c>
      <c r="D18" s="21"/>
      <c r="E18" s="21"/>
      <c r="F18" s="21"/>
      <c r="G18" s="21"/>
      <c r="H18" s="21"/>
      <c r="I18" s="21"/>
      <c r="J18" s="21"/>
      <c r="K18" s="21"/>
      <c r="L18" s="6"/>
      <c r="M18" s="6"/>
      <c r="N18" s="15">
        <f t="shared" si="8"/>
        <v>0</v>
      </c>
      <c r="O18" s="16">
        <f t="shared" si="9"/>
        <v>0</v>
      </c>
      <c r="P18" s="16">
        <f t="shared" si="10"/>
        <v>0</v>
      </c>
      <c r="Q18" s="16">
        <f t="shared" si="11"/>
        <v>0</v>
      </c>
      <c r="R18" s="16">
        <f t="shared" si="12"/>
        <v>0</v>
      </c>
    </row>
    <row r="19" spans="1:18" ht="26.25" customHeight="1" x14ac:dyDescent="0.3">
      <c r="A19" s="4"/>
      <c r="B19" s="5">
        <v>580</v>
      </c>
      <c r="C19" s="20" t="s">
        <v>57</v>
      </c>
      <c r="D19" s="21"/>
      <c r="E19" s="21"/>
      <c r="F19" s="21"/>
      <c r="G19" s="21"/>
      <c r="H19" s="21"/>
      <c r="I19" s="21"/>
      <c r="J19" s="21"/>
      <c r="K19" s="21"/>
      <c r="L19" s="6"/>
      <c r="M19" s="6"/>
      <c r="N19" s="15">
        <f t="shared" si="8"/>
        <v>0</v>
      </c>
      <c r="O19" s="16">
        <f t="shared" si="9"/>
        <v>0</v>
      </c>
      <c r="P19" s="16">
        <f t="shared" si="10"/>
        <v>0</v>
      </c>
      <c r="Q19" s="16">
        <f t="shared" si="11"/>
        <v>0</v>
      </c>
      <c r="R19" s="16">
        <f t="shared" si="12"/>
        <v>0</v>
      </c>
    </row>
    <row r="20" spans="1:18" ht="20.25" customHeight="1" x14ac:dyDescent="0.3">
      <c r="A20" s="3">
        <v>1000</v>
      </c>
      <c r="B20" s="24" t="s">
        <v>1</v>
      </c>
      <c r="C20" s="24"/>
      <c r="D20" s="24"/>
      <c r="E20" s="24"/>
      <c r="F20" s="24"/>
      <c r="G20" s="24"/>
      <c r="H20" s="24"/>
      <c r="I20" s="24"/>
      <c r="J20" s="24"/>
      <c r="K20" s="24"/>
      <c r="L20" s="14">
        <f>SUM(L21:L37)</f>
        <v>0</v>
      </c>
      <c r="M20" s="14">
        <f t="shared" ref="M20:R20" si="13">SUM(M21:M37)</f>
        <v>0</v>
      </c>
      <c r="N20" s="14">
        <f t="shared" si="13"/>
        <v>0</v>
      </c>
      <c r="O20" s="14">
        <f t="shared" si="13"/>
        <v>0</v>
      </c>
      <c r="P20" s="14">
        <f t="shared" si="13"/>
        <v>0</v>
      </c>
      <c r="Q20" s="14">
        <f t="shared" si="13"/>
        <v>0</v>
      </c>
      <c r="R20" s="14">
        <f t="shared" si="13"/>
        <v>0</v>
      </c>
    </row>
    <row r="21" spans="1:18" ht="15.6" x14ac:dyDescent="0.3">
      <c r="A21" s="4"/>
      <c r="B21" s="5">
        <v>1011</v>
      </c>
      <c r="C21" s="21" t="s">
        <v>2</v>
      </c>
      <c r="D21" s="21"/>
      <c r="E21" s="21"/>
      <c r="F21" s="21"/>
      <c r="G21" s="21"/>
      <c r="H21" s="21"/>
      <c r="I21" s="21"/>
      <c r="J21" s="21"/>
      <c r="K21" s="21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6" x14ac:dyDescent="0.3">
      <c r="A22" s="4"/>
      <c r="B22" s="5">
        <v>1012</v>
      </c>
      <c r="C22" s="21" t="s">
        <v>3</v>
      </c>
      <c r="D22" s="21"/>
      <c r="E22" s="21"/>
      <c r="F22" s="21"/>
      <c r="G22" s="21"/>
      <c r="H22" s="21"/>
      <c r="I22" s="21"/>
      <c r="J22" s="21"/>
      <c r="K22" s="21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6" x14ac:dyDescent="0.3">
      <c r="A23" s="4"/>
      <c r="B23" s="5">
        <v>1013</v>
      </c>
      <c r="C23" s="21" t="s">
        <v>4</v>
      </c>
      <c r="D23" s="21"/>
      <c r="E23" s="21"/>
      <c r="F23" s="21"/>
      <c r="G23" s="21"/>
      <c r="H23" s="21"/>
      <c r="I23" s="21"/>
      <c r="J23" s="21"/>
      <c r="K23" s="21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3">
      <c r="A24" s="4"/>
      <c r="B24" s="5">
        <v>1014</v>
      </c>
      <c r="C24" s="20" t="s">
        <v>27</v>
      </c>
      <c r="D24" s="21"/>
      <c r="E24" s="21"/>
      <c r="F24" s="21"/>
      <c r="G24" s="21"/>
      <c r="H24" s="21"/>
      <c r="I24" s="21"/>
      <c r="J24" s="21"/>
      <c r="K24" s="21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3">
      <c r="A25" s="4"/>
      <c r="B25" s="5">
        <v>1015</v>
      </c>
      <c r="C25" s="21" t="s">
        <v>5</v>
      </c>
      <c r="D25" s="21"/>
      <c r="E25" s="21"/>
      <c r="F25" s="21"/>
      <c r="G25" s="21"/>
      <c r="H25" s="21"/>
      <c r="I25" s="21"/>
      <c r="J25" s="21"/>
      <c r="K25" s="21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3">
      <c r="A26" s="4"/>
      <c r="B26" s="5">
        <v>1016</v>
      </c>
      <c r="C26" s="21" t="s">
        <v>6</v>
      </c>
      <c r="D26" s="21"/>
      <c r="E26" s="21"/>
      <c r="F26" s="21"/>
      <c r="G26" s="21"/>
      <c r="H26" s="21"/>
      <c r="I26" s="21"/>
      <c r="J26" s="21"/>
      <c r="K26" s="21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3">
      <c r="A27" s="4"/>
      <c r="B27" s="5">
        <v>1020</v>
      </c>
      <c r="C27" s="21" t="s">
        <v>7</v>
      </c>
      <c r="D27" s="21"/>
      <c r="E27" s="21"/>
      <c r="F27" s="21"/>
      <c r="G27" s="21"/>
      <c r="H27" s="21"/>
      <c r="I27" s="21"/>
      <c r="J27" s="21"/>
      <c r="K27" s="21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3">
      <c r="A28" s="4"/>
      <c r="B28" s="5">
        <v>1030</v>
      </c>
      <c r="C28" s="21" t="s">
        <v>8</v>
      </c>
      <c r="D28" s="21"/>
      <c r="E28" s="21"/>
      <c r="F28" s="21"/>
      <c r="G28" s="21"/>
      <c r="H28" s="21"/>
      <c r="I28" s="21"/>
      <c r="J28" s="21"/>
      <c r="K28" s="21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3">
      <c r="A29" s="4"/>
      <c r="B29" s="5">
        <v>1051</v>
      </c>
      <c r="C29" s="21" t="s">
        <v>9</v>
      </c>
      <c r="D29" s="21"/>
      <c r="E29" s="21"/>
      <c r="F29" s="21"/>
      <c r="G29" s="21"/>
      <c r="H29" s="21"/>
      <c r="I29" s="21"/>
      <c r="J29" s="21"/>
      <c r="K29" s="21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3">
      <c r="A30" s="4"/>
      <c r="B30" s="5">
        <v>1052</v>
      </c>
      <c r="C30" s="20" t="s">
        <v>41</v>
      </c>
      <c r="D30" s="21"/>
      <c r="E30" s="21"/>
      <c r="F30" s="21"/>
      <c r="G30" s="21"/>
      <c r="H30" s="21"/>
      <c r="I30" s="21"/>
      <c r="J30" s="21"/>
      <c r="K30" s="21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3">
      <c r="A31" s="4"/>
      <c r="B31" s="5">
        <v>1053</v>
      </c>
      <c r="C31" s="20" t="s">
        <v>42</v>
      </c>
      <c r="D31" s="21"/>
      <c r="E31" s="21"/>
      <c r="F31" s="21"/>
      <c r="G31" s="21"/>
      <c r="H31" s="21"/>
      <c r="I31" s="21"/>
      <c r="J31" s="21"/>
      <c r="K31" s="21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3">
      <c r="A32" s="4"/>
      <c r="B32" s="5">
        <v>1062</v>
      </c>
      <c r="C32" s="21" t="s">
        <v>10</v>
      </c>
      <c r="D32" s="21"/>
      <c r="E32" s="21"/>
      <c r="F32" s="21"/>
      <c r="G32" s="21"/>
      <c r="H32" s="21"/>
      <c r="I32" s="21"/>
      <c r="J32" s="21"/>
      <c r="K32" s="21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3">
      <c r="A33" s="4"/>
      <c r="B33" s="5">
        <v>1063</v>
      </c>
      <c r="C33" s="21" t="s">
        <v>11</v>
      </c>
      <c r="D33" s="21"/>
      <c r="E33" s="21"/>
      <c r="F33" s="21"/>
      <c r="G33" s="21"/>
      <c r="H33" s="21"/>
      <c r="I33" s="21"/>
      <c r="J33" s="21"/>
      <c r="K33" s="21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3">
      <c r="A34" s="4"/>
      <c r="B34" s="5">
        <v>1069</v>
      </c>
      <c r="C34" s="21" t="s">
        <v>12</v>
      </c>
      <c r="D34" s="21"/>
      <c r="E34" s="21"/>
      <c r="F34" s="21"/>
      <c r="G34" s="21"/>
      <c r="H34" s="21"/>
      <c r="I34" s="21"/>
      <c r="J34" s="21"/>
      <c r="K34" s="21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6" x14ac:dyDescent="0.3">
      <c r="A35" s="4"/>
      <c r="B35" s="5">
        <v>1091</v>
      </c>
      <c r="C35" s="21" t="s">
        <v>13</v>
      </c>
      <c r="D35" s="21"/>
      <c r="E35" s="21"/>
      <c r="F35" s="21"/>
      <c r="G35" s="21"/>
      <c r="H35" s="21"/>
      <c r="I35" s="21"/>
      <c r="J35" s="21"/>
      <c r="K35" s="21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3">
      <c r="A36" s="4"/>
      <c r="B36" s="5">
        <v>1092</v>
      </c>
      <c r="C36" s="20" t="s">
        <v>39</v>
      </c>
      <c r="D36" s="21"/>
      <c r="E36" s="21"/>
      <c r="F36" s="21"/>
      <c r="G36" s="21"/>
      <c r="H36" s="21"/>
      <c r="I36" s="21"/>
      <c r="J36" s="21"/>
      <c r="K36" s="21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3">
      <c r="A37" s="4"/>
      <c r="B37" s="5">
        <v>1098</v>
      </c>
      <c r="C37" s="20" t="s">
        <v>14</v>
      </c>
      <c r="D37" s="21"/>
      <c r="E37" s="21"/>
      <c r="F37" s="21"/>
      <c r="G37" s="21"/>
      <c r="H37" s="21"/>
      <c r="I37" s="21"/>
      <c r="J37" s="21"/>
      <c r="K37" s="21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3">
      <c r="A38" s="3">
        <v>1900</v>
      </c>
      <c r="B38" s="23" t="s">
        <v>58</v>
      </c>
      <c r="C38" s="24"/>
      <c r="D38" s="24"/>
      <c r="E38" s="24"/>
      <c r="F38" s="24"/>
      <c r="G38" s="24"/>
      <c r="H38" s="24"/>
      <c r="I38" s="24"/>
      <c r="J38" s="24"/>
      <c r="K38" s="24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3">
      <c r="A39" s="4"/>
      <c r="B39" s="5">
        <v>1901</v>
      </c>
      <c r="C39" s="20" t="s">
        <v>28</v>
      </c>
      <c r="D39" s="21"/>
      <c r="E39" s="21"/>
      <c r="F39" s="21"/>
      <c r="G39" s="21"/>
      <c r="H39" s="21"/>
      <c r="I39" s="21"/>
      <c r="J39" s="21"/>
      <c r="K39" s="21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3">
      <c r="A40" s="4"/>
      <c r="B40" s="5">
        <v>1981</v>
      </c>
      <c r="C40" s="20" t="s">
        <v>29</v>
      </c>
      <c r="D40" s="21"/>
      <c r="E40" s="21"/>
      <c r="F40" s="21"/>
      <c r="G40" s="21"/>
      <c r="H40" s="21"/>
      <c r="I40" s="21"/>
      <c r="J40" s="21"/>
      <c r="K40" s="21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3">
      <c r="A41" s="7">
        <v>4000</v>
      </c>
      <c r="B41" s="25" t="s">
        <v>15</v>
      </c>
      <c r="C41" s="25"/>
      <c r="D41" s="25"/>
      <c r="E41" s="25"/>
      <c r="F41" s="25"/>
      <c r="G41" s="25"/>
      <c r="H41" s="25"/>
      <c r="I41" s="25"/>
      <c r="J41" s="25"/>
      <c r="K41" s="25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3">
      <c r="A42" s="3">
        <v>4200</v>
      </c>
      <c r="B42" s="23" t="s">
        <v>30</v>
      </c>
      <c r="C42" s="24"/>
      <c r="D42" s="24"/>
      <c r="E42" s="24"/>
      <c r="F42" s="24"/>
      <c r="G42" s="24"/>
      <c r="H42" s="24"/>
      <c r="I42" s="24"/>
      <c r="J42" s="24"/>
      <c r="K42" s="24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3">
      <c r="A43" s="4"/>
      <c r="B43" s="5">
        <v>4202</v>
      </c>
      <c r="C43" s="20" t="s">
        <v>31</v>
      </c>
      <c r="D43" s="21"/>
      <c r="E43" s="21"/>
      <c r="F43" s="21"/>
      <c r="G43" s="21"/>
      <c r="H43" s="21"/>
      <c r="I43" s="21"/>
      <c r="J43" s="21"/>
      <c r="K43" s="21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3">
      <c r="A44" s="7">
        <v>5100</v>
      </c>
      <c r="B44" s="26" t="s">
        <v>32</v>
      </c>
      <c r="C44" s="25"/>
      <c r="D44" s="25"/>
      <c r="E44" s="25"/>
      <c r="F44" s="25"/>
      <c r="G44" s="25"/>
      <c r="H44" s="25"/>
      <c r="I44" s="25"/>
      <c r="J44" s="25"/>
      <c r="K44" s="25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3">
      <c r="A45" s="3">
        <v>5200</v>
      </c>
      <c r="B45" s="23" t="s">
        <v>43</v>
      </c>
      <c r="C45" s="24"/>
      <c r="D45" s="24"/>
      <c r="E45" s="24"/>
      <c r="F45" s="24"/>
      <c r="G45" s="24"/>
      <c r="H45" s="24"/>
      <c r="I45" s="24"/>
      <c r="J45" s="24"/>
      <c r="K45" s="24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6" x14ac:dyDescent="0.3">
      <c r="A46" s="4"/>
      <c r="B46" s="5">
        <v>5201</v>
      </c>
      <c r="C46" s="21" t="s">
        <v>16</v>
      </c>
      <c r="D46" s="21"/>
      <c r="E46" s="21"/>
      <c r="F46" s="21"/>
      <c r="G46" s="21"/>
      <c r="H46" s="21"/>
      <c r="I46" s="21"/>
      <c r="J46" s="21"/>
      <c r="K46" s="21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6" x14ac:dyDescent="0.3">
      <c r="A47" s="4"/>
      <c r="B47" s="5">
        <v>5202</v>
      </c>
      <c r="C47" s="21" t="s">
        <v>17</v>
      </c>
      <c r="D47" s="21"/>
      <c r="E47" s="21"/>
      <c r="F47" s="21"/>
      <c r="G47" s="21"/>
      <c r="H47" s="21"/>
      <c r="I47" s="21"/>
      <c r="J47" s="21"/>
      <c r="K47" s="21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3">
      <c r="A48" s="4"/>
      <c r="B48" s="5">
        <v>5203</v>
      </c>
      <c r="C48" s="20" t="s">
        <v>33</v>
      </c>
      <c r="D48" s="21"/>
      <c r="E48" s="21"/>
      <c r="F48" s="21"/>
      <c r="G48" s="21"/>
      <c r="H48" s="21"/>
      <c r="I48" s="21"/>
      <c r="J48" s="21"/>
      <c r="K48" s="21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6" x14ac:dyDescent="0.3">
      <c r="A49" s="4"/>
      <c r="B49" s="5">
        <v>5204</v>
      </c>
      <c r="C49" s="21" t="s">
        <v>18</v>
      </c>
      <c r="D49" s="21"/>
      <c r="E49" s="21"/>
      <c r="F49" s="21"/>
      <c r="G49" s="21"/>
      <c r="H49" s="21"/>
      <c r="I49" s="21"/>
      <c r="J49" s="21"/>
      <c r="K49" s="21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6" x14ac:dyDescent="0.3">
      <c r="A50" s="4"/>
      <c r="B50" s="5">
        <v>5205</v>
      </c>
      <c r="C50" s="21" t="s">
        <v>19</v>
      </c>
      <c r="D50" s="21"/>
      <c r="E50" s="21"/>
      <c r="F50" s="21"/>
      <c r="G50" s="21"/>
      <c r="H50" s="21"/>
      <c r="I50" s="21"/>
      <c r="J50" s="21"/>
      <c r="K50" s="21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6" x14ac:dyDescent="0.3">
      <c r="A51" s="4"/>
      <c r="B51" s="5">
        <v>5206</v>
      </c>
      <c r="C51" s="21" t="s">
        <v>20</v>
      </c>
      <c r="D51" s="21"/>
      <c r="E51" s="21"/>
      <c r="F51" s="21"/>
      <c r="G51" s="21"/>
      <c r="H51" s="21"/>
      <c r="I51" s="21"/>
      <c r="J51" s="21"/>
      <c r="K51" s="21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6" x14ac:dyDescent="0.3">
      <c r="A52" s="4"/>
      <c r="B52" s="5">
        <v>5219</v>
      </c>
      <c r="C52" s="21" t="s">
        <v>21</v>
      </c>
      <c r="D52" s="21"/>
      <c r="E52" s="21"/>
      <c r="F52" s="21"/>
      <c r="G52" s="21"/>
      <c r="H52" s="21"/>
      <c r="I52" s="21"/>
      <c r="J52" s="21"/>
      <c r="K52" s="21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3">
      <c r="A53" s="3">
        <v>5300</v>
      </c>
      <c r="B53" s="23" t="s">
        <v>44</v>
      </c>
      <c r="C53" s="24"/>
      <c r="D53" s="24"/>
      <c r="E53" s="24"/>
      <c r="F53" s="24"/>
      <c r="G53" s="24"/>
      <c r="H53" s="24"/>
      <c r="I53" s="24"/>
      <c r="J53" s="24"/>
      <c r="K53" s="24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3">
      <c r="A54" s="4"/>
      <c r="B54" s="5">
        <v>5301</v>
      </c>
      <c r="C54" s="20" t="s">
        <v>34</v>
      </c>
      <c r="D54" s="21"/>
      <c r="E54" s="21"/>
      <c r="F54" s="21"/>
      <c r="G54" s="21"/>
      <c r="H54" s="21"/>
      <c r="I54" s="21"/>
      <c r="J54" s="21"/>
      <c r="K54" s="21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3">
      <c r="A55" s="4"/>
      <c r="B55" s="5">
        <v>5309</v>
      </c>
      <c r="C55" s="20" t="s">
        <v>35</v>
      </c>
      <c r="D55" s="21"/>
      <c r="E55" s="21"/>
      <c r="F55" s="21"/>
      <c r="G55" s="21"/>
      <c r="H55" s="21"/>
      <c r="I55" s="21"/>
      <c r="J55" s="21"/>
      <c r="K55" s="21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6" x14ac:dyDescent="0.3">
      <c r="A56" s="10">
        <v>5400</v>
      </c>
      <c r="B56" s="22" t="s">
        <v>22</v>
      </c>
      <c r="C56" s="22"/>
      <c r="D56" s="22"/>
      <c r="E56" s="22"/>
      <c r="F56" s="22"/>
      <c r="G56" s="22"/>
      <c r="H56" s="22"/>
      <c r="I56" s="22"/>
      <c r="J56" s="22"/>
      <c r="K56" s="22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3">
      <c r="A57" s="28" t="s">
        <v>37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>L7+L9+L15+L20+L38+L41+L42+L44+L53+L56+L45</f>
        <v>0</v>
      </c>
      <c r="M57" s="19">
        <f t="shared" ref="M57:R57" si="28">M7+M9+M15+M20+M38+M41+M42+M44+M53+M56+M45</f>
        <v>0</v>
      </c>
      <c r="N57" s="19">
        <f t="shared" si="28"/>
        <v>0</v>
      </c>
      <c r="O57" s="19">
        <f t="shared" si="28"/>
        <v>0</v>
      </c>
      <c r="P57" s="19">
        <f t="shared" si="28"/>
        <v>0</v>
      </c>
      <c r="Q57" s="19">
        <f t="shared" si="28"/>
        <v>0</v>
      </c>
      <c r="R57" s="19">
        <f t="shared" si="28"/>
        <v>0</v>
      </c>
    </row>
    <row r="58" spans="1:18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8" ht="15.6" x14ac:dyDescent="0.3">
      <c r="A59" s="33" t="s">
        <v>66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5"/>
    </row>
    <row r="60" spans="1:18" ht="15.6" x14ac:dyDescent="0.3">
      <c r="A60" s="32" t="s">
        <v>59</v>
      </c>
      <c r="B60" s="32" t="s">
        <v>59</v>
      </c>
      <c r="C60" s="32" t="s">
        <v>59</v>
      </c>
      <c r="D60" s="32" t="s">
        <v>59</v>
      </c>
      <c r="E60" s="32" t="s">
        <v>59</v>
      </c>
      <c r="F60" s="32" t="s">
        <v>59</v>
      </c>
      <c r="G60" s="32" t="s">
        <v>59</v>
      </c>
      <c r="H60" s="32" t="s">
        <v>59</v>
      </c>
      <c r="I60" s="32" t="s">
        <v>59</v>
      </c>
      <c r="J60" s="32" t="s">
        <v>59</v>
      </c>
      <c r="K60" s="32" t="s">
        <v>59</v>
      </c>
      <c r="L60" s="12"/>
      <c r="N60" s="13" t="s">
        <v>67</v>
      </c>
      <c r="O60" s="13"/>
      <c r="P60" s="13"/>
      <c r="Q60" s="13" t="s">
        <v>68</v>
      </c>
      <c r="R60" s="13"/>
    </row>
    <row r="61" spans="1:18" ht="15.6" x14ac:dyDescent="0.3">
      <c r="A61" s="32" t="s">
        <v>60</v>
      </c>
      <c r="B61" s="32" t="s">
        <v>60</v>
      </c>
      <c r="C61" s="32" t="s">
        <v>60</v>
      </c>
      <c r="D61" s="32" t="s">
        <v>60</v>
      </c>
      <c r="E61" s="32" t="s">
        <v>60</v>
      </c>
      <c r="F61" s="32" t="s">
        <v>60</v>
      </c>
      <c r="G61" s="32" t="s">
        <v>60</v>
      </c>
      <c r="H61" s="32" t="s">
        <v>60</v>
      </c>
      <c r="I61" s="32" t="s">
        <v>60</v>
      </c>
      <c r="J61" s="32" t="s">
        <v>60</v>
      </c>
      <c r="K61" s="32" t="s">
        <v>60</v>
      </c>
      <c r="L61" s="12"/>
      <c r="N61" s="36" t="s">
        <v>69</v>
      </c>
      <c r="O61" s="36"/>
      <c r="P61" s="13"/>
      <c r="Q61" s="36" t="s">
        <v>70</v>
      </c>
      <c r="R61" s="36"/>
    </row>
    <row r="62" spans="1:18" ht="15.6" x14ac:dyDescent="0.3">
      <c r="A62" s="32" t="s">
        <v>61</v>
      </c>
      <c r="B62" s="32" t="s">
        <v>61</v>
      </c>
      <c r="C62" s="32" t="s">
        <v>61</v>
      </c>
      <c r="D62" s="32" t="s">
        <v>61</v>
      </c>
      <c r="E62" s="32" t="s">
        <v>61</v>
      </c>
      <c r="F62" s="32" t="s">
        <v>61</v>
      </c>
      <c r="G62" s="32" t="s">
        <v>61</v>
      </c>
      <c r="H62" s="32" t="s">
        <v>61</v>
      </c>
      <c r="I62" s="32" t="s">
        <v>61</v>
      </c>
      <c r="J62" s="32" t="s">
        <v>61</v>
      </c>
      <c r="K62" s="32" t="s">
        <v>61</v>
      </c>
      <c r="L62" s="12"/>
    </row>
    <row r="63" spans="1:18" ht="15.6" x14ac:dyDescent="0.3">
      <c r="A63" s="32" t="s">
        <v>62</v>
      </c>
      <c r="B63" s="32" t="s">
        <v>62</v>
      </c>
      <c r="C63" s="32" t="s">
        <v>62</v>
      </c>
      <c r="D63" s="32" t="s">
        <v>62</v>
      </c>
      <c r="E63" s="32" t="s">
        <v>62</v>
      </c>
      <c r="F63" s="32" t="s">
        <v>62</v>
      </c>
      <c r="G63" s="32" t="s">
        <v>62</v>
      </c>
      <c r="H63" s="32" t="s">
        <v>62</v>
      </c>
      <c r="I63" s="32" t="s">
        <v>62</v>
      </c>
      <c r="J63" s="32" t="s">
        <v>62</v>
      </c>
      <c r="K63" s="32" t="s">
        <v>62</v>
      </c>
      <c r="L63" s="12"/>
    </row>
    <row r="64" spans="1:18" ht="15.6" x14ac:dyDescent="0.3">
      <c r="A64" s="32" t="s">
        <v>60</v>
      </c>
      <c r="B64" s="32" t="s">
        <v>60</v>
      </c>
      <c r="C64" s="32" t="s">
        <v>60</v>
      </c>
      <c r="D64" s="32" t="s">
        <v>60</v>
      </c>
      <c r="E64" s="32" t="s">
        <v>60</v>
      </c>
      <c r="F64" s="32" t="s">
        <v>60</v>
      </c>
      <c r="G64" s="32" t="s">
        <v>60</v>
      </c>
      <c r="H64" s="32" t="s">
        <v>60</v>
      </c>
      <c r="I64" s="32" t="s">
        <v>60</v>
      </c>
      <c r="J64" s="32" t="s">
        <v>60</v>
      </c>
      <c r="K64" s="32" t="s">
        <v>60</v>
      </c>
      <c r="L64" s="12"/>
    </row>
    <row r="65" spans="1:12" ht="15.6" x14ac:dyDescent="0.3">
      <c r="A65" s="32" t="s">
        <v>63</v>
      </c>
      <c r="B65" s="32" t="s">
        <v>63</v>
      </c>
      <c r="C65" s="32" t="s">
        <v>63</v>
      </c>
      <c r="D65" s="32" t="s">
        <v>63</v>
      </c>
      <c r="E65" s="32" t="s">
        <v>63</v>
      </c>
      <c r="F65" s="32" t="s">
        <v>63</v>
      </c>
      <c r="G65" s="32" t="s">
        <v>63</v>
      </c>
      <c r="H65" s="32" t="s">
        <v>63</v>
      </c>
      <c r="I65" s="32" t="s">
        <v>63</v>
      </c>
      <c r="J65" s="32" t="s">
        <v>63</v>
      </c>
      <c r="K65" s="32" t="s">
        <v>63</v>
      </c>
      <c r="L65" s="12"/>
    </row>
    <row r="66" spans="1:12" ht="15.6" x14ac:dyDescent="0.3">
      <c r="A66" s="32" t="s">
        <v>64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12"/>
    </row>
    <row r="67" spans="1:12" ht="15.6" x14ac:dyDescent="0.3">
      <c r="A67" s="32" t="s">
        <v>65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12"/>
    </row>
  </sheetData>
  <sheetProtection algorithmName="SHA-512" hashValue="FiRE8eh0vcvWQ5MaHs0ThMmbXImOexF6k+rimZyffyTyVuy4NX5opDlZKffplpUhYZROtyhiUM6iik/Cj73pBQ==" saltValue="+D451E6WYEBibkCkgXOBHQ==" spinCount="100000" sheet="1" formatCells="0" formatColumns="0" formatRows="0" insertColumns="0" insertRows="0" insertHyperlinks="0" deleteColumns="0" deleteRows="0" sort="0" autoFilter="0" pivotTables="0"/>
  <mergeCells count="67">
    <mergeCell ref="A67:K67"/>
    <mergeCell ref="Q61:R61"/>
    <mergeCell ref="A62:K62"/>
    <mergeCell ref="A63:K63"/>
    <mergeCell ref="A64:K64"/>
    <mergeCell ref="A65:K65"/>
    <mergeCell ref="A66:K66"/>
    <mergeCell ref="N61:O61"/>
    <mergeCell ref="A57:K57"/>
    <mergeCell ref="A58:K58"/>
    <mergeCell ref="A59:L59"/>
    <mergeCell ref="A60:K60"/>
    <mergeCell ref="A61:K61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8:K8"/>
    <mergeCell ref="A2:R2"/>
    <mergeCell ref="A3:R3"/>
    <mergeCell ref="A5:K5"/>
    <mergeCell ref="A6:K6"/>
    <mergeCell ref="B7:K7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4EF7B-0CC9-43F6-BC3C-3D4FA26C54B3}">
  <dimension ref="A2:R67"/>
  <sheetViews>
    <sheetView workbookViewId="0">
      <selection activeCell="A3" sqref="A3:R3"/>
    </sheetView>
  </sheetViews>
  <sheetFormatPr defaultColWidth="9.109375" defaultRowHeight="14.4" x14ac:dyDescent="0.3"/>
  <cols>
    <col min="1" max="1" width="7.109375" style="1" customWidth="1"/>
    <col min="2" max="2" width="6.6640625" style="1" customWidth="1"/>
    <col min="3" max="5" width="9.109375" style="1"/>
    <col min="6" max="6" width="7.33203125" style="1" customWidth="1"/>
    <col min="7" max="7" width="1.44140625" style="1" hidden="1" customWidth="1"/>
    <col min="8" max="8" width="3.5546875" style="1" hidden="1" customWidth="1"/>
    <col min="9" max="10" width="9.109375" style="1" hidden="1" customWidth="1"/>
    <col min="11" max="11" width="3" style="1" customWidth="1"/>
    <col min="12" max="13" width="11.5546875" style="1" customWidth="1"/>
    <col min="14" max="14" width="11.44140625" style="11" customWidth="1"/>
    <col min="15" max="15" width="13.88671875" style="1" customWidth="1"/>
    <col min="16" max="16" width="13" style="1" customWidth="1"/>
    <col min="17" max="17" width="13.6640625" style="1" customWidth="1"/>
    <col min="18" max="18" width="14.33203125" style="1" customWidth="1"/>
    <col min="19" max="16384" width="9.109375" style="1"/>
  </cols>
  <sheetData>
    <row r="2" spans="1:18" ht="15.6" x14ac:dyDescent="0.3">
      <c r="A2" s="27" t="s">
        <v>73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5.6" x14ac:dyDescent="0.3">
      <c r="A3" s="27" t="s">
        <v>46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48.75" customHeight="1" x14ac:dyDescent="0.3">
      <c r="A5" s="37" t="s">
        <v>36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2" t="s">
        <v>71</v>
      </c>
      <c r="M5" s="2" t="s">
        <v>38</v>
      </c>
      <c r="N5" s="2" t="s">
        <v>72</v>
      </c>
      <c r="O5" s="2" t="s">
        <v>47</v>
      </c>
      <c r="P5" s="2" t="s">
        <v>48</v>
      </c>
      <c r="Q5" s="2" t="s">
        <v>49</v>
      </c>
      <c r="R5" s="2" t="s">
        <v>50</v>
      </c>
    </row>
    <row r="6" spans="1:18" ht="15.6" x14ac:dyDescent="0.3">
      <c r="A6" s="37">
        <v>1</v>
      </c>
      <c r="B6" s="38"/>
      <c r="C6" s="38"/>
      <c r="D6" s="38"/>
      <c r="E6" s="38"/>
      <c r="F6" s="38"/>
      <c r="G6" s="38"/>
      <c r="H6" s="38"/>
      <c r="I6" s="38"/>
      <c r="J6" s="38"/>
      <c r="K6" s="39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3">
      <c r="A7" s="3">
        <v>100</v>
      </c>
      <c r="B7" s="23" t="s">
        <v>51</v>
      </c>
      <c r="C7" s="24"/>
      <c r="D7" s="24"/>
      <c r="E7" s="24"/>
      <c r="F7" s="24"/>
      <c r="G7" s="24"/>
      <c r="H7" s="24"/>
      <c r="I7" s="24"/>
      <c r="J7" s="24"/>
      <c r="K7" s="24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3">
      <c r="A8" s="4"/>
      <c r="B8" s="5">
        <v>101</v>
      </c>
      <c r="C8" s="20" t="s">
        <v>23</v>
      </c>
      <c r="D8" s="21"/>
      <c r="E8" s="21"/>
      <c r="F8" s="21"/>
      <c r="G8" s="21"/>
      <c r="H8" s="21"/>
      <c r="I8" s="21"/>
      <c r="J8" s="21"/>
      <c r="K8" s="21"/>
      <c r="L8" s="6"/>
      <c r="M8" s="6"/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3">
      <c r="A9" s="3">
        <v>200</v>
      </c>
      <c r="B9" s="23" t="s">
        <v>40</v>
      </c>
      <c r="C9" s="24"/>
      <c r="D9" s="24"/>
      <c r="E9" s="24"/>
      <c r="F9" s="24"/>
      <c r="G9" s="24"/>
      <c r="H9" s="24"/>
      <c r="I9" s="24"/>
      <c r="J9" s="24"/>
      <c r="K9" s="24"/>
      <c r="L9" s="14">
        <f>L10+L11+L12+L13+L14</f>
        <v>0</v>
      </c>
      <c r="M9" s="14">
        <f t="shared" ref="M9:R9" si="1">M10+M11+M12+M13+M14</f>
        <v>0</v>
      </c>
      <c r="N9" s="14">
        <f t="shared" si="1"/>
        <v>0</v>
      </c>
      <c r="O9" s="14">
        <f t="shared" si="1"/>
        <v>0</v>
      </c>
      <c r="P9" s="14">
        <f t="shared" si="1"/>
        <v>0</v>
      </c>
      <c r="Q9" s="14">
        <f t="shared" si="1"/>
        <v>0</v>
      </c>
      <c r="R9" s="14">
        <f t="shared" si="1"/>
        <v>0</v>
      </c>
    </row>
    <row r="10" spans="1:18" ht="33" customHeight="1" x14ac:dyDescent="0.3">
      <c r="A10" s="4"/>
      <c r="B10" s="5">
        <v>201</v>
      </c>
      <c r="C10" s="20" t="s">
        <v>24</v>
      </c>
      <c r="D10" s="21"/>
      <c r="E10" s="21"/>
      <c r="F10" s="21"/>
      <c r="G10" s="21"/>
      <c r="H10" s="21"/>
      <c r="I10" s="21"/>
      <c r="J10" s="21"/>
      <c r="K10" s="21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3">
      <c r="A11" s="4"/>
      <c r="B11" s="5">
        <v>202</v>
      </c>
      <c r="C11" s="20" t="s">
        <v>25</v>
      </c>
      <c r="D11" s="21"/>
      <c r="E11" s="21"/>
      <c r="F11" s="21"/>
      <c r="G11" s="21"/>
      <c r="H11" s="21"/>
      <c r="I11" s="21"/>
      <c r="J11" s="21"/>
      <c r="K11" s="21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3">
      <c r="A12" s="4"/>
      <c r="B12" s="5">
        <v>205</v>
      </c>
      <c r="C12" s="20" t="s">
        <v>52</v>
      </c>
      <c r="D12" s="21"/>
      <c r="E12" s="21"/>
      <c r="F12" s="21"/>
      <c r="G12" s="21"/>
      <c r="H12" s="21"/>
      <c r="I12" s="21"/>
      <c r="J12" s="21"/>
      <c r="K12" s="21"/>
      <c r="L12" s="6"/>
      <c r="M12" s="6"/>
      <c r="N12" s="15">
        <f t="shared" si="2"/>
        <v>0</v>
      </c>
      <c r="O12" s="16">
        <f t="shared" si="3"/>
        <v>0</v>
      </c>
      <c r="P12" s="16">
        <f t="shared" si="4"/>
        <v>0</v>
      </c>
      <c r="Q12" s="16">
        <f t="shared" si="5"/>
        <v>0</v>
      </c>
      <c r="R12" s="16">
        <f t="shared" si="6"/>
        <v>0</v>
      </c>
    </row>
    <row r="13" spans="1:18" ht="32.25" customHeight="1" x14ac:dyDescent="0.3">
      <c r="A13" s="4"/>
      <c r="B13" s="5">
        <v>208</v>
      </c>
      <c r="C13" s="20" t="s">
        <v>53</v>
      </c>
      <c r="D13" s="21"/>
      <c r="E13" s="21"/>
      <c r="F13" s="21"/>
      <c r="G13" s="21"/>
      <c r="H13" s="21"/>
      <c r="I13" s="21"/>
      <c r="J13" s="21"/>
      <c r="K13" s="21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3">
      <c r="A14" s="4"/>
      <c r="B14" s="5">
        <v>209</v>
      </c>
      <c r="C14" s="21" t="s">
        <v>0</v>
      </c>
      <c r="D14" s="21"/>
      <c r="E14" s="21"/>
      <c r="F14" s="21"/>
      <c r="G14" s="21"/>
      <c r="H14" s="21"/>
      <c r="I14" s="21"/>
      <c r="J14" s="21"/>
      <c r="K14" s="21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3">
      <c r="A15" s="3">
        <v>500</v>
      </c>
      <c r="B15" s="23" t="s">
        <v>26</v>
      </c>
      <c r="C15" s="24"/>
      <c r="D15" s="24"/>
      <c r="E15" s="24"/>
      <c r="F15" s="24"/>
      <c r="G15" s="24"/>
      <c r="H15" s="24"/>
      <c r="I15" s="24"/>
      <c r="J15" s="24"/>
      <c r="K15" s="24"/>
      <c r="L15" s="14">
        <f>L16+L17+L18+L19</f>
        <v>0</v>
      </c>
      <c r="M15" s="14">
        <f t="shared" ref="M15:R15" si="7">M16+M17+M18+M19</f>
        <v>0</v>
      </c>
      <c r="N15" s="14">
        <f t="shared" si="7"/>
        <v>0</v>
      </c>
      <c r="O15" s="14">
        <f t="shared" si="7"/>
        <v>0</v>
      </c>
      <c r="P15" s="14">
        <f t="shared" si="7"/>
        <v>0</v>
      </c>
      <c r="Q15" s="14">
        <f t="shared" si="7"/>
        <v>0</v>
      </c>
      <c r="R15" s="14">
        <f t="shared" si="7"/>
        <v>0</v>
      </c>
    </row>
    <row r="16" spans="1:18" ht="28.5" customHeight="1" x14ac:dyDescent="0.3">
      <c r="A16" s="4"/>
      <c r="B16" s="5">
        <v>551</v>
      </c>
      <c r="C16" s="20" t="s">
        <v>54</v>
      </c>
      <c r="D16" s="21"/>
      <c r="E16" s="21"/>
      <c r="F16" s="21"/>
      <c r="G16" s="21"/>
      <c r="H16" s="21"/>
      <c r="I16" s="21"/>
      <c r="J16" s="21"/>
      <c r="K16" s="21"/>
      <c r="L16" s="6"/>
      <c r="M16" s="6"/>
      <c r="N16" s="15">
        <f>L16+M16</f>
        <v>0</v>
      </c>
      <c r="O16" s="16">
        <f>N16*30%</f>
        <v>0</v>
      </c>
      <c r="P16" s="16">
        <f>N16*25%</f>
        <v>0</v>
      </c>
      <c r="Q16" s="16">
        <f>N16*20%</f>
        <v>0</v>
      </c>
      <c r="R16" s="16">
        <f>N16*25%</f>
        <v>0</v>
      </c>
    </row>
    <row r="17" spans="1:18" ht="30" customHeight="1" x14ac:dyDescent="0.3">
      <c r="A17" s="4"/>
      <c r="B17" s="5">
        <v>552</v>
      </c>
      <c r="C17" s="20" t="s">
        <v>55</v>
      </c>
      <c r="D17" s="21"/>
      <c r="E17" s="21"/>
      <c r="F17" s="21"/>
      <c r="G17" s="21"/>
      <c r="H17" s="21"/>
      <c r="I17" s="21"/>
      <c r="J17" s="21"/>
      <c r="K17" s="21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3">
      <c r="A18" s="4"/>
      <c r="B18" s="5">
        <v>560</v>
      </c>
      <c r="C18" s="20" t="s">
        <v>56</v>
      </c>
      <c r="D18" s="21"/>
      <c r="E18" s="21"/>
      <c r="F18" s="21"/>
      <c r="G18" s="21"/>
      <c r="H18" s="21"/>
      <c r="I18" s="21"/>
      <c r="J18" s="21"/>
      <c r="K18" s="21"/>
      <c r="L18" s="6"/>
      <c r="M18" s="6"/>
      <c r="N18" s="15">
        <f t="shared" si="8"/>
        <v>0</v>
      </c>
      <c r="O18" s="16">
        <f t="shared" si="9"/>
        <v>0</v>
      </c>
      <c r="P18" s="16">
        <f t="shared" si="10"/>
        <v>0</v>
      </c>
      <c r="Q18" s="16">
        <f t="shared" si="11"/>
        <v>0</v>
      </c>
      <c r="R18" s="16">
        <f t="shared" si="12"/>
        <v>0</v>
      </c>
    </row>
    <row r="19" spans="1:18" ht="26.25" customHeight="1" x14ac:dyDescent="0.3">
      <c r="A19" s="4"/>
      <c r="B19" s="5">
        <v>580</v>
      </c>
      <c r="C19" s="20" t="s">
        <v>57</v>
      </c>
      <c r="D19" s="21"/>
      <c r="E19" s="21"/>
      <c r="F19" s="21"/>
      <c r="G19" s="21"/>
      <c r="H19" s="21"/>
      <c r="I19" s="21"/>
      <c r="J19" s="21"/>
      <c r="K19" s="21"/>
      <c r="L19" s="6"/>
      <c r="M19" s="6"/>
      <c r="N19" s="15">
        <f t="shared" si="8"/>
        <v>0</v>
      </c>
      <c r="O19" s="16">
        <f t="shared" si="9"/>
        <v>0</v>
      </c>
      <c r="P19" s="16">
        <f t="shared" si="10"/>
        <v>0</v>
      </c>
      <c r="Q19" s="16">
        <f t="shared" si="11"/>
        <v>0</v>
      </c>
      <c r="R19" s="16">
        <f t="shared" si="12"/>
        <v>0</v>
      </c>
    </row>
    <row r="20" spans="1:18" ht="20.25" customHeight="1" x14ac:dyDescent="0.3">
      <c r="A20" s="3">
        <v>1000</v>
      </c>
      <c r="B20" s="24" t="s">
        <v>1</v>
      </c>
      <c r="C20" s="24"/>
      <c r="D20" s="24"/>
      <c r="E20" s="24"/>
      <c r="F20" s="24"/>
      <c r="G20" s="24"/>
      <c r="H20" s="24"/>
      <c r="I20" s="24"/>
      <c r="J20" s="24"/>
      <c r="K20" s="24"/>
      <c r="L20" s="14">
        <f>SUM(L21:L37)</f>
        <v>0</v>
      </c>
      <c r="M20" s="14">
        <f t="shared" ref="M20:R20" si="13">SUM(M21:M37)</f>
        <v>0</v>
      </c>
      <c r="N20" s="14">
        <f t="shared" si="13"/>
        <v>0</v>
      </c>
      <c r="O20" s="14">
        <f t="shared" si="13"/>
        <v>0</v>
      </c>
      <c r="P20" s="14">
        <f t="shared" si="13"/>
        <v>0</v>
      </c>
      <c r="Q20" s="14">
        <f t="shared" si="13"/>
        <v>0</v>
      </c>
      <c r="R20" s="14">
        <f t="shared" si="13"/>
        <v>0</v>
      </c>
    </row>
    <row r="21" spans="1:18" ht="15.6" x14ac:dyDescent="0.3">
      <c r="A21" s="4"/>
      <c r="B21" s="5">
        <v>1011</v>
      </c>
      <c r="C21" s="21" t="s">
        <v>2</v>
      </c>
      <c r="D21" s="21"/>
      <c r="E21" s="21"/>
      <c r="F21" s="21"/>
      <c r="G21" s="21"/>
      <c r="H21" s="21"/>
      <c r="I21" s="21"/>
      <c r="J21" s="21"/>
      <c r="K21" s="21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6" x14ac:dyDescent="0.3">
      <c r="A22" s="4"/>
      <c r="B22" s="5">
        <v>1012</v>
      </c>
      <c r="C22" s="21" t="s">
        <v>3</v>
      </c>
      <c r="D22" s="21"/>
      <c r="E22" s="21"/>
      <c r="F22" s="21"/>
      <c r="G22" s="21"/>
      <c r="H22" s="21"/>
      <c r="I22" s="21"/>
      <c r="J22" s="21"/>
      <c r="K22" s="21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6" x14ac:dyDescent="0.3">
      <c r="A23" s="4"/>
      <c r="B23" s="5">
        <v>1013</v>
      </c>
      <c r="C23" s="21" t="s">
        <v>4</v>
      </c>
      <c r="D23" s="21"/>
      <c r="E23" s="21"/>
      <c r="F23" s="21"/>
      <c r="G23" s="21"/>
      <c r="H23" s="21"/>
      <c r="I23" s="21"/>
      <c r="J23" s="21"/>
      <c r="K23" s="21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3">
      <c r="A24" s="4"/>
      <c r="B24" s="5">
        <v>1014</v>
      </c>
      <c r="C24" s="20" t="s">
        <v>27</v>
      </c>
      <c r="D24" s="21"/>
      <c r="E24" s="21"/>
      <c r="F24" s="21"/>
      <c r="G24" s="21"/>
      <c r="H24" s="21"/>
      <c r="I24" s="21"/>
      <c r="J24" s="21"/>
      <c r="K24" s="21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3">
      <c r="A25" s="4"/>
      <c r="B25" s="5">
        <v>1015</v>
      </c>
      <c r="C25" s="21" t="s">
        <v>5</v>
      </c>
      <c r="D25" s="21"/>
      <c r="E25" s="21"/>
      <c r="F25" s="21"/>
      <c r="G25" s="21"/>
      <c r="H25" s="21"/>
      <c r="I25" s="21"/>
      <c r="J25" s="21"/>
      <c r="K25" s="21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3">
      <c r="A26" s="4"/>
      <c r="B26" s="5">
        <v>1016</v>
      </c>
      <c r="C26" s="21" t="s">
        <v>6</v>
      </c>
      <c r="D26" s="21"/>
      <c r="E26" s="21"/>
      <c r="F26" s="21"/>
      <c r="G26" s="21"/>
      <c r="H26" s="21"/>
      <c r="I26" s="21"/>
      <c r="J26" s="21"/>
      <c r="K26" s="21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3">
      <c r="A27" s="4"/>
      <c r="B27" s="5">
        <v>1020</v>
      </c>
      <c r="C27" s="21" t="s">
        <v>7</v>
      </c>
      <c r="D27" s="21"/>
      <c r="E27" s="21"/>
      <c r="F27" s="21"/>
      <c r="G27" s="21"/>
      <c r="H27" s="21"/>
      <c r="I27" s="21"/>
      <c r="J27" s="21"/>
      <c r="K27" s="21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3">
      <c r="A28" s="4"/>
      <c r="B28" s="5">
        <v>1030</v>
      </c>
      <c r="C28" s="21" t="s">
        <v>8</v>
      </c>
      <c r="D28" s="21"/>
      <c r="E28" s="21"/>
      <c r="F28" s="21"/>
      <c r="G28" s="21"/>
      <c r="H28" s="21"/>
      <c r="I28" s="21"/>
      <c r="J28" s="21"/>
      <c r="K28" s="21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3">
      <c r="A29" s="4"/>
      <c r="B29" s="5">
        <v>1051</v>
      </c>
      <c r="C29" s="21" t="s">
        <v>9</v>
      </c>
      <c r="D29" s="21"/>
      <c r="E29" s="21"/>
      <c r="F29" s="21"/>
      <c r="G29" s="21"/>
      <c r="H29" s="21"/>
      <c r="I29" s="21"/>
      <c r="J29" s="21"/>
      <c r="K29" s="21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3">
      <c r="A30" s="4"/>
      <c r="B30" s="5">
        <v>1052</v>
      </c>
      <c r="C30" s="20" t="s">
        <v>41</v>
      </c>
      <c r="D30" s="21"/>
      <c r="E30" s="21"/>
      <c r="F30" s="21"/>
      <c r="G30" s="21"/>
      <c r="H30" s="21"/>
      <c r="I30" s="21"/>
      <c r="J30" s="21"/>
      <c r="K30" s="21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3">
      <c r="A31" s="4"/>
      <c r="B31" s="5">
        <v>1053</v>
      </c>
      <c r="C31" s="20" t="s">
        <v>42</v>
      </c>
      <c r="D31" s="21"/>
      <c r="E31" s="21"/>
      <c r="F31" s="21"/>
      <c r="G31" s="21"/>
      <c r="H31" s="21"/>
      <c r="I31" s="21"/>
      <c r="J31" s="21"/>
      <c r="K31" s="21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3">
      <c r="A32" s="4"/>
      <c r="B32" s="5">
        <v>1062</v>
      </c>
      <c r="C32" s="21" t="s">
        <v>10</v>
      </c>
      <c r="D32" s="21"/>
      <c r="E32" s="21"/>
      <c r="F32" s="21"/>
      <c r="G32" s="21"/>
      <c r="H32" s="21"/>
      <c r="I32" s="21"/>
      <c r="J32" s="21"/>
      <c r="K32" s="21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3">
      <c r="A33" s="4"/>
      <c r="B33" s="5">
        <v>1063</v>
      </c>
      <c r="C33" s="21" t="s">
        <v>11</v>
      </c>
      <c r="D33" s="21"/>
      <c r="E33" s="21"/>
      <c r="F33" s="21"/>
      <c r="G33" s="21"/>
      <c r="H33" s="21"/>
      <c r="I33" s="21"/>
      <c r="J33" s="21"/>
      <c r="K33" s="21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3">
      <c r="A34" s="4"/>
      <c r="B34" s="5">
        <v>1069</v>
      </c>
      <c r="C34" s="21" t="s">
        <v>12</v>
      </c>
      <c r="D34" s="21"/>
      <c r="E34" s="21"/>
      <c r="F34" s="21"/>
      <c r="G34" s="21"/>
      <c r="H34" s="21"/>
      <c r="I34" s="21"/>
      <c r="J34" s="21"/>
      <c r="K34" s="21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6" x14ac:dyDescent="0.3">
      <c r="A35" s="4"/>
      <c r="B35" s="5">
        <v>1091</v>
      </c>
      <c r="C35" s="21" t="s">
        <v>13</v>
      </c>
      <c r="D35" s="21"/>
      <c r="E35" s="21"/>
      <c r="F35" s="21"/>
      <c r="G35" s="21"/>
      <c r="H35" s="21"/>
      <c r="I35" s="21"/>
      <c r="J35" s="21"/>
      <c r="K35" s="21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3">
      <c r="A36" s="4"/>
      <c r="B36" s="5">
        <v>1092</v>
      </c>
      <c r="C36" s="20" t="s">
        <v>39</v>
      </c>
      <c r="D36" s="21"/>
      <c r="E36" s="21"/>
      <c r="F36" s="21"/>
      <c r="G36" s="21"/>
      <c r="H36" s="21"/>
      <c r="I36" s="21"/>
      <c r="J36" s="21"/>
      <c r="K36" s="21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3">
      <c r="A37" s="4"/>
      <c r="B37" s="5">
        <v>1098</v>
      </c>
      <c r="C37" s="20" t="s">
        <v>14</v>
      </c>
      <c r="D37" s="21"/>
      <c r="E37" s="21"/>
      <c r="F37" s="21"/>
      <c r="G37" s="21"/>
      <c r="H37" s="21"/>
      <c r="I37" s="21"/>
      <c r="J37" s="21"/>
      <c r="K37" s="21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3">
      <c r="A38" s="3">
        <v>1900</v>
      </c>
      <c r="B38" s="23" t="s">
        <v>58</v>
      </c>
      <c r="C38" s="24"/>
      <c r="D38" s="24"/>
      <c r="E38" s="24"/>
      <c r="F38" s="24"/>
      <c r="G38" s="24"/>
      <c r="H38" s="24"/>
      <c r="I38" s="24"/>
      <c r="J38" s="24"/>
      <c r="K38" s="24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3">
      <c r="A39" s="4"/>
      <c r="B39" s="5">
        <v>1901</v>
      </c>
      <c r="C39" s="20" t="s">
        <v>28</v>
      </c>
      <c r="D39" s="21"/>
      <c r="E39" s="21"/>
      <c r="F39" s="21"/>
      <c r="G39" s="21"/>
      <c r="H39" s="21"/>
      <c r="I39" s="21"/>
      <c r="J39" s="21"/>
      <c r="K39" s="21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3">
      <c r="A40" s="4"/>
      <c r="B40" s="5">
        <v>1981</v>
      </c>
      <c r="C40" s="20" t="s">
        <v>29</v>
      </c>
      <c r="D40" s="21"/>
      <c r="E40" s="21"/>
      <c r="F40" s="21"/>
      <c r="G40" s="21"/>
      <c r="H40" s="21"/>
      <c r="I40" s="21"/>
      <c r="J40" s="21"/>
      <c r="K40" s="21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3">
      <c r="A41" s="7">
        <v>4000</v>
      </c>
      <c r="B41" s="25" t="s">
        <v>15</v>
      </c>
      <c r="C41" s="25"/>
      <c r="D41" s="25"/>
      <c r="E41" s="25"/>
      <c r="F41" s="25"/>
      <c r="G41" s="25"/>
      <c r="H41" s="25"/>
      <c r="I41" s="25"/>
      <c r="J41" s="25"/>
      <c r="K41" s="25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3">
      <c r="A42" s="3">
        <v>4200</v>
      </c>
      <c r="B42" s="23" t="s">
        <v>30</v>
      </c>
      <c r="C42" s="24"/>
      <c r="D42" s="24"/>
      <c r="E42" s="24"/>
      <c r="F42" s="24"/>
      <c r="G42" s="24"/>
      <c r="H42" s="24"/>
      <c r="I42" s="24"/>
      <c r="J42" s="24"/>
      <c r="K42" s="24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3">
      <c r="A43" s="4"/>
      <c r="B43" s="5">
        <v>4202</v>
      </c>
      <c r="C43" s="20" t="s">
        <v>31</v>
      </c>
      <c r="D43" s="21"/>
      <c r="E43" s="21"/>
      <c r="F43" s="21"/>
      <c r="G43" s="21"/>
      <c r="H43" s="21"/>
      <c r="I43" s="21"/>
      <c r="J43" s="21"/>
      <c r="K43" s="21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3">
      <c r="A44" s="7">
        <v>5100</v>
      </c>
      <c r="B44" s="26" t="s">
        <v>32</v>
      </c>
      <c r="C44" s="25"/>
      <c r="D44" s="25"/>
      <c r="E44" s="25"/>
      <c r="F44" s="25"/>
      <c r="G44" s="25"/>
      <c r="H44" s="25"/>
      <c r="I44" s="25"/>
      <c r="J44" s="25"/>
      <c r="K44" s="25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3">
      <c r="A45" s="3">
        <v>5200</v>
      </c>
      <c r="B45" s="23" t="s">
        <v>43</v>
      </c>
      <c r="C45" s="24"/>
      <c r="D45" s="24"/>
      <c r="E45" s="24"/>
      <c r="F45" s="24"/>
      <c r="G45" s="24"/>
      <c r="H45" s="24"/>
      <c r="I45" s="24"/>
      <c r="J45" s="24"/>
      <c r="K45" s="24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6" x14ac:dyDescent="0.3">
      <c r="A46" s="4"/>
      <c r="B46" s="5">
        <v>5201</v>
      </c>
      <c r="C46" s="21" t="s">
        <v>16</v>
      </c>
      <c r="D46" s="21"/>
      <c r="E46" s="21"/>
      <c r="F46" s="21"/>
      <c r="G46" s="21"/>
      <c r="H46" s="21"/>
      <c r="I46" s="21"/>
      <c r="J46" s="21"/>
      <c r="K46" s="21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6" x14ac:dyDescent="0.3">
      <c r="A47" s="4"/>
      <c r="B47" s="5">
        <v>5202</v>
      </c>
      <c r="C47" s="21" t="s">
        <v>17</v>
      </c>
      <c r="D47" s="21"/>
      <c r="E47" s="21"/>
      <c r="F47" s="21"/>
      <c r="G47" s="21"/>
      <c r="H47" s="21"/>
      <c r="I47" s="21"/>
      <c r="J47" s="21"/>
      <c r="K47" s="21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3">
      <c r="A48" s="4"/>
      <c r="B48" s="5">
        <v>5203</v>
      </c>
      <c r="C48" s="20" t="s">
        <v>33</v>
      </c>
      <c r="D48" s="21"/>
      <c r="E48" s="21"/>
      <c r="F48" s="21"/>
      <c r="G48" s="21"/>
      <c r="H48" s="21"/>
      <c r="I48" s="21"/>
      <c r="J48" s="21"/>
      <c r="K48" s="21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6" x14ac:dyDescent="0.3">
      <c r="A49" s="4"/>
      <c r="B49" s="5">
        <v>5204</v>
      </c>
      <c r="C49" s="21" t="s">
        <v>18</v>
      </c>
      <c r="D49" s="21"/>
      <c r="E49" s="21"/>
      <c r="F49" s="21"/>
      <c r="G49" s="21"/>
      <c r="H49" s="21"/>
      <c r="I49" s="21"/>
      <c r="J49" s="21"/>
      <c r="K49" s="21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6" x14ac:dyDescent="0.3">
      <c r="A50" s="4"/>
      <c r="B50" s="5">
        <v>5205</v>
      </c>
      <c r="C50" s="21" t="s">
        <v>19</v>
      </c>
      <c r="D50" s="21"/>
      <c r="E50" s="21"/>
      <c r="F50" s="21"/>
      <c r="G50" s="21"/>
      <c r="H50" s="21"/>
      <c r="I50" s="21"/>
      <c r="J50" s="21"/>
      <c r="K50" s="21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6" x14ac:dyDescent="0.3">
      <c r="A51" s="4"/>
      <c r="B51" s="5">
        <v>5206</v>
      </c>
      <c r="C51" s="21" t="s">
        <v>20</v>
      </c>
      <c r="D51" s="21"/>
      <c r="E51" s="21"/>
      <c r="F51" s="21"/>
      <c r="G51" s="21"/>
      <c r="H51" s="21"/>
      <c r="I51" s="21"/>
      <c r="J51" s="21"/>
      <c r="K51" s="21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6" x14ac:dyDescent="0.3">
      <c r="A52" s="4"/>
      <c r="B52" s="5">
        <v>5219</v>
      </c>
      <c r="C52" s="21" t="s">
        <v>21</v>
      </c>
      <c r="D52" s="21"/>
      <c r="E52" s="21"/>
      <c r="F52" s="21"/>
      <c r="G52" s="21"/>
      <c r="H52" s="21"/>
      <c r="I52" s="21"/>
      <c r="J52" s="21"/>
      <c r="K52" s="21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3">
      <c r="A53" s="3">
        <v>5300</v>
      </c>
      <c r="B53" s="23" t="s">
        <v>44</v>
      </c>
      <c r="C53" s="24"/>
      <c r="D53" s="24"/>
      <c r="E53" s="24"/>
      <c r="F53" s="24"/>
      <c r="G53" s="24"/>
      <c r="H53" s="24"/>
      <c r="I53" s="24"/>
      <c r="J53" s="24"/>
      <c r="K53" s="24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3">
      <c r="A54" s="4"/>
      <c r="B54" s="5">
        <v>5301</v>
      </c>
      <c r="C54" s="20" t="s">
        <v>34</v>
      </c>
      <c r="D54" s="21"/>
      <c r="E54" s="21"/>
      <c r="F54" s="21"/>
      <c r="G54" s="21"/>
      <c r="H54" s="21"/>
      <c r="I54" s="21"/>
      <c r="J54" s="21"/>
      <c r="K54" s="21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3">
      <c r="A55" s="4"/>
      <c r="B55" s="5">
        <v>5309</v>
      </c>
      <c r="C55" s="20" t="s">
        <v>35</v>
      </c>
      <c r="D55" s="21"/>
      <c r="E55" s="21"/>
      <c r="F55" s="21"/>
      <c r="G55" s="21"/>
      <c r="H55" s="21"/>
      <c r="I55" s="21"/>
      <c r="J55" s="21"/>
      <c r="K55" s="21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6" x14ac:dyDescent="0.3">
      <c r="A56" s="10">
        <v>5400</v>
      </c>
      <c r="B56" s="22" t="s">
        <v>22</v>
      </c>
      <c r="C56" s="22"/>
      <c r="D56" s="22"/>
      <c r="E56" s="22"/>
      <c r="F56" s="22"/>
      <c r="G56" s="22"/>
      <c r="H56" s="22"/>
      <c r="I56" s="22"/>
      <c r="J56" s="22"/>
      <c r="K56" s="22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3">
      <c r="A57" s="28" t="s">
        <v>37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>L7+L9+L15+L20+L38+L41+L42+L44+L53+L56+L45</f>
        <v>0</v>
      </c>
      <c r="M57" s="19">
        <f t="shared" ref="M57:R57" si="28">M7+M9+M15+M20+M38+M41+M42+M44+M53+M56+M45</f>
        <v>0</v>
      </c>
      <c r="N57" s="19">
        <f t="shared" si="28"/>
        <v>0</v>
      </c>
      <c r="O57" s="19">
        <f t="shared" si="28"/>
        <v>0</v>
      </c>
      <c r="P57" s="19">
        <f t="shared" si="28"/>
        <v>0</v>
      </c>
      <c r="Q57" s="19">
        <f t="shared" si="28"/>
        <v>0</v>
      </c>
      <c r="R57" s="19">
        <f t="shared" si="28"/>
        <v>0</v>
      </c>
    </row>
    <row r="58" spans="1:18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8" ht="15.6" x14ac:dyDescent="0.3">
      <c r="A59" s="33" t="s">
        <v>66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5"/>
    </row>
    <row r="60" spans="1:18" ht="15.6" x14ac:dyDescent="0.3">
      <c r="A60" s="32" t="s">
        <v>59</v>
      </c>
      <c r="B60" s="32" t="s">
        <v>59</v>
      </c>
      <c r="C60" s="32" t="s">
        <v>59</v>
      </c>
      <c r="D60" s="32" t="s">
        <v>59</v>
      </c>
      <c r="E60" s="32" t="s">
        <v>59</v>
      </c>
      <c r="F60" s="32" t="s">
        <v>59</v>
      </c>
      <c r="G60" s="32" t="s">
        <v>59</v>
      </c>
      <c r="H60" s="32" t="s">
        <v>59</v>
      </c>
      <c r="I60" s="32" t="s">
        <v>59</v>
      </c>
      <c r="J60" s="32" t="s">
        <v>59</v>
      </c>
      <c r="K60" s="32" t="s">
        <v>59</v>
      </c>
      <c r="L60" s="12"/>
      <c r="N60" s="13" t="s">
        <v>67</v>
      </c>
      <c r="O60" s="13"/>
      <c r="P60" s="13"/>
      <c r="Q60" s="13" t="s">
        <v>68</v>
      </c>
      <c r="R60" s="13"/>
    </row>
    <row r="61" spans="1:18" ht="15.6" x14ac:dyDescent="0.3">
      <c r="A61" s="32" t="s">
        <v>60</v>
      </c>
      <c r="B61" s="32" t="s">
        <v>60</v>
      </c>
      <c r="C61" s="32" t="s">
        <v>60</v>
      </c>
      <c r="D61" s="32" t="s">
        <v>60</v>
      </c>
      <c r="E61" s="32" t="s">
        <v>60</v>
      </c>
      <c r="F61" s="32" t="s">
        <v>60</v>
      </c>
      <c r="G61" s="32" t="s">
        <v>60</v>
      </c>
      <c r="H61" s="32" t="s">
        <v>60</v>
      </c>
      <c r="I61" s="32" t="s">
        <v>60</v>
      </c>
      <c r="J61" s="32" t="s">
        <v>60</v>
      </c>
      <c r="K61" s="32" t="s">
        <v>60</v>
      </c>
      <c r="L61" s="12"/>
      <c r="N61" s="36" t="s">
        <v>69</v>
      </c>
      <c r="O61" s="36"/>
      <c r="P61" s="13"/>
      <c r="Q61" s="36" t="s">
        <v>70</v>
      </c>
      <c r="R61" s="36"/>
    </row>
    <row r="62" spans="1:18" ht="15.6" x14ac:dyDescent="0.3">
      <c r="A62" s="32" t="s">
        <v>61</v>
      </c>
      <c r="B62" s="32" t="s">
        <v>61</v>
      </c>
      <c r="C62" s="32" t="s">
        <v>61</v>
      </c>
      <c r="D62" s="32" t="s">
        <v>61</v>
      </c>
      <c r="E62" s="32" t="s">
        <v>61</v>
      </c>
      <c r="F62" s="32" t="s">
        <v>61</v>
      </c>
      <c r="G62" s="32" t="s">
        <v>61</v>
      </c>
      <c r="H62" s="32" t="s">
        <v>61</v>
      </c>
      <c r="I62" s="32" t="s">
        <v>61</v>
      </c>
      <c r="J62" s="32" t="s">
        <v>61</v>
      </c>
      <c r="K62" s="32" t="s">
        <v>61</v>
      </c>
      <c r="L62" s="12"/>
    </row>
    <row r="63" spans="1:18" ht="15.6" x14ac:dyDescent="0.3">
      <c r="A63" s="32" t="s">
        <v>62</v>
      </c>
      <c r="B63" s="32" t="s">
        <v>62</v>
      </c>
      <c r="C63" s="32" t="s">
        <v>62</v>
      </c>
      <c r="D63" s="32" t="s">
        <v>62</v>
      </c>
      <c r="E63" s="32" t="s">
        <v>62</v>
      </c>
      <c r="F63" s="32" t="s">
        <v>62</v>
      </c>
      <c r="G63" s="32" t="s">
        <v>62</v>
      </c>
      <c r="H63" s="32" t="s">
        <v>62</v>
      </c>
      <c r="I63" s="32" t="s">
        <v>62</v>
      </c>
      <c r="J63" s="32" t="s">
        <v>62</v>
      </c>
      <c r="K63" s="32" t="s">
        <v>62</v>
      </c>
      <c r="L63" s="12"/>
    </row>
    <row r="64" spans="1:18" ht="15.6" x14ac:dyDescent="0.3">
      <c r="A64" s="32" t="s">
        <v>60</v>
      </c>
      <c r="B64" s="32" t="s">
        <v>60</v>
      </c>
      <c r="C64" s="32" t="s">
        <v>60</v>
      </c>
      <c r="D64" s="32" t="s">
        <v>60</v>
      </c>
      <c r="E64" s="32" t="s">
        <v>60</v>
      </c>
      <c r="F64" s="32" t="s">
        <v>60</v>
      </c>
      <c r="G64" s="32" t="s">
        <v>60</v>
      </c>
      <c r="H64" s="32" t="s">
        <v>60</v>
      </c>
      <c r="I64" s="32" t="s">
        <v>60</v>
      </c>
      <c r="J64" s="32" t="s">
        <v>60</v>
      </c>
      <c r="K64" s="32" t="s">
        <v>60</v>
      </c>
      <c r="L64" s="12"/>
    </row>
    <row r="65" spans="1:12" ht="15.6" x14ac:dyDescent="0.3">
      <c r="A65" s="32" t="s">
        <v>63</v>
      </c>
      <c r="B65" s="32" t="s">
        <v>63</v>
      </c>
      <c r="C65" s="32" t="s">
        <v>63</v>
      </c>
      <c r="D65" s="32" t="s">
        <v>63</v>
      </c>
      <c r="E65" s="32" t="s">
        <v>63</v>
      </c>
      <c r="F65" s="32" t="s">
        <v>63</v>
      </c>
      <c r="G65" s="32" t="s">
        <v>63</v>
      </c>
      <c r="H65" s="32" t="s">
        <v>63</v>
      </c>
      <c r="I65" s="32" t="s">
        <v>63</v>
      </c>
      <c r="J65" s="32" t="s">
        <v>63</v>
      </c>
      <c r="K65" s="32" t="s">
        <v>63</v>
      </c>
      <c r="L65" s="12"/>
    </row>
    <row r="66" spans="1:12" ht="15.6" x14ac:dyDescent="0.3">
      <c r="A66" s="32" t="s">
        <v>64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12"/>
    </row>
    <row r="67" spans="1:12" ht="15.6" x14ac:dyDescent="0.3">
      <c r="A67" s="32" t="s">
        <v>65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12"/>
    </row>
  </sheetData>
  <sheetProtection algorithmName="SHA-512" hashValue="F4HuJBHlho9Dh5oeOdEMf5huo1iBZKi6uW49LQvNXzSRRJuy4ieZ3TR4F8xQZKp3aYne1bDNtprlaFUlDH2hRA==" saltValue="rV/QWTtgkzzhkfQ+WXe7PQ==" spinCount="100000" sheet="1" formatCells="0" formatColumns="0" formatRows="0" insertColumns="0" insertRows="0" insertHyperlinks="0" deleteColumns="0" deleteRows="0" sort="0" autoFilter="0" pivotTables="0"/>
  <mergeCells count="67">
    <mergeCell ref="A67:K67"/>
    <mergeCell ref="Q61:R61"/>
    <mergeCell ref="A62:K62"/>
    <mergeCell ref="A63:K63"/>
    <mergeCell ref="A64:K64"/>
    <mergeCell ref="A65:K65"/>
    <mergeCell ref="A66:K66"/>
    <mergeCell ref="N61:O61"/>
    <mergeCell ref="A57:K57"/>
    <mergeCell ref="A58:K58"/>
    <mergeCell ref="A59:L59"/>
    <mergeCell ref="A60:K60"/>
    <mergeCell ref="A61:K61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8:K8"/>
    <mergeCell ref="A2:R2"/>
    <mergeCell ref="A3:R3"/>
    <mergeCell ref="A5:K5"/>
    <mergeCell ref="A6:K6"/>
    <mergeCell ref="B7:K7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4E32-C6D7-4B30-BC92-63F098F1156A}">
  <dimension ref="A2:T67"/>
  <sheetViews>
    <sheetView topLeftCell="A49" workbookViewId="0">
      <selection activeCell="N57" sqref="N57"/>
    </sheetView>
  </sheetViews>
  <sheetFormatPr defaultColWidth="9.109375" defaultRowHeight="14.4" x14ac:dyDescent="0.3"/>
  <cols>
    <col min="1" max="1" width="7.109375" style="1" customWidth="1"/>
    <col min="2" max="2" width="6.6640625" style="1" customWidth="1"/>
    <col min="3" max="5" width="9.109375" style="1"/>
    <col min="6" max="6" width="7.33203125" style="1" customWidth="1"/>
    <col min="7" max="7" width="1.44140625" style="1" hidden="1" customWidth="1"/>
    <col min="8" max="8" width="3.5546875" style="1" hidden="1" customWidth="1"/>
    <col min="9" max="10" width="9.109375" style="1" hidden="1" customWidth="1"/>
    <col min="11" max="11" width="3" style="1" customWidth="1"/>
    <col min="12" max="13" width="11.5546875" style="1" customWidth="1"/>
    <col min="14" max="14" width="11.44140625" style="11" customWidth="1"/>
    <col min="15" max="15" width="13.88671875" style="1" customWidth="1"/>
    <col min="16" max="16" width="13" style="1" customWidth="1"/>
    <col min="17" max="17" width="13.6640625" style="1" customWidth="1"/>
    <col min="18" max="18" width="14.33203125" style="1" customWidth="1"/>
    <col min="19" max="16384" width="9.109375" style="1"/>
  </cols>
  <sheetData>
    <row r="2" spans="1:18" ht="15.6" x14ac:dyDescent="0.3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5.6" x14ac:dyDescent="0.3">
      <c r="A3" s="27" t="s">
        <v>75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48.75" customHeight="1" x14ac:dyDescent="0.3">
      <c r="A5" s="37" t="s">
        <v>36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2" t="s">
        <v>78</v>
      </c>
      <c r="M5" s="2" t="s">
        <v>81</v>
      </c>
      <c r="N5" s="2" t="s">
        <v>79</v>
      </c>
      <c r="O5" s="2" t="s">
        <v>47</v>
      </c>
      <c r="P5" s="2" t="s">
        <v>48</v>
      </c>
      <c r="Q5" s="2" t="s">
        <v>49</v>
      </c>
      <c r="R5" s="2" t="s">
        <v>50</v>
      </c>
    </row>
    <row r="6" spans="1:18" ht="15.6" x14ac:dyDescent="0.3">
      <c r="A6" s="37">
        <v>1</v>
      </c>
      <c r="B6" s="38"/>
      <c r="C6" s="38"/>
      <c r="D6" s="38"/>
      <c r="E6" s="38"/>
      <c r="F6" s="38"/>
      <c r="G6" s="38"/>
      <c r="H6" s="38"/>
      <c r="I6" s="38"/>
      <c r="J6" s="38"/>
      <c r="K6" s="39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3">
      <c r="A7" s="3">
        <v>100</v>
      </c>
      <c r="B7" s="23" t="s">
        <v>51</v>
      </c>
      <c r="C7" s="24"/>
      <c r="D7" s="24"/>
      <c r="E7" s="24"/>
      <c r="F7" s="24"/>
      <c r="G7" s="24"/>
      <c r="H7" s="24"/>
      <c r="I7" s="24"/>
      <c r="J7" s="24"/>
      <c r="K7" s="24"/>
      <c r="L7" s="14">
        <f>L8</f>
        <v>674175</v>
      </c>
      <c r="M7" s="14">
        <f t="shared" ref="M7:R7" si="0">M8</f>
        <v>28248</v>
      </c>
      <c r="N7" s="14">
        <f>N8</f>
        <v>702423</v>
      </c>
      <c r="O7" s="14">
        <f t="shared" si="0"/>
        <v>210726.9</v>
      </c>
      <c r="P7" s="14">
        <f t="shared" si="0"/>
        <v>175605.75</v>
      </c>
      <c r="Q7" s="14">
        <f t="shared" si="0"/>
        <v>140484.6</v>
      </c>
      <c r="R7" s="14">
        <f t="shared" si="0"/>
        <v>175605.75</v>
      </c>
    </row>
    <row r="8" spans="1:18" ht="45.75" customHeight="1" x14ac:dyDescent="0.3">
      <c r="A8" s="4"/>
      <c r="B8" s="5">
        <v>101</v>
      </c>
      <c r="C8" s="20" t="s">
        <v>23</v>
      </c>
      <c r="D8" s="21"/>
      <c r="E8" s="21"/>
      <c r="F8" s="21"/>
      <c r="G8" s="21"/>
      <c r="H8" s="21"/>
      <c r="I8" s="21"/>
      <c r="J8" s="21"/>
      <c r="K8" s="21"/>
      <c r="L8" s="6">
        <v>674175</v>
      </c>
      <c r="M8" s="6">
        <v>28248</v>
      </c>
      <c r="N8" s="15">
        <f>L8+M8</f>
        <v>702423</v>
      </c>
      <c r="O8" s="16">
        <f>N8*30%</f>
        <v>210726.9</v>
      </c>
      <c r="P8" s="16">
        <f>N8*25%</f>
        <v>175605.75</v>
      </c>
      <c r="Q8" s="16">
        <f>N8*20%</f>
        <v>140484.6</v>
      </c>
      <c r="R8" s="16">
        <f>N8*25%</f>
        <v>175605.75</v>
      </c>
    </row>
    <row r="9" spans="1:18" ht="35.25" customHeight="1" x14ac:dyDescent="0.3">
      <c r="A9" s="3">
        <v>200</v>
      </c>
      <c r="B9" s="23" t="s">
        <v>40</v>
      </c>
      <c r="C9" s="24"/>
      <c r="D9" s="24"/>
      <c r="E9" s="24"/>
      <c r="F9" s="24"/>
      <c r="G9" s="24"/>
      <c r="H9" s="24"/>
      <c r="I9" s="24"/>
      <c r="J9" s="24"/>
      <c r="K9" s="24"/>
      <c r="L9" s="14">
        <f>L10+L11+L12+L13+L14</f>
        <v>86435</v>
      </c>
      <c r="M9" s="14">
        <f t="shared" ref="M9:R9" si="1">M10+M11+M12+M13+M14</f>
        <v>15600</v>
      </c>
      <c r="N9" s="14">
        <f t="shared" si="1"/>
        <v>102035</v>
      </c>
      <c r="O9" s="14">
        <f t="shared" si="1"/>
        <v>30610.5</v>
      </c>
      <c r="P9" s="14">
        <f t="shared" si="1"/>
        <v>25508.75</v>
      </c>
      <c r="Q9" s="14">
        <f t="shared" si="1"/>
        <v>20407</v>
      </c>
      <c r="R9" s="14">
        <f t="shared" si="1"/>
        <v>25508.75</v>
      </c>
    </row>
    <row r="10" spans="1:18" ht="33" customHeight="1" x14ac:dyDescent="0.3">
      <c r="A10" s="4"/>
      <c r="B10" s="5">
        <v>201</v>
      </c>
      <c r="C10" s="20" t="s">
        <v>24</v>
      </c>
      <c r="D10" s="21"/>
      <c r="E10" s="21"/>
      <c r="F10" s="21"/>
      <c r="G10" s="21"/>
      <c r="H10" s="21"/>
      <c r="I10" s="21"/>
      <c r="J10" s="21"/>
      <c r="K10" s="21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3">
      <c r="A11" s="4"/>
      <c r="B11" s="5">
        <v>202</v>
      </c>
      <c r="C11" s="20" t="s">
        <v>25</v>
      </c>
      <c r="D11" s="21"/>
      <c r="E11" s="21"/>
      <c r="F11" s="21"/>
      <c r="G11" s="21"/>
      <c r="H11" s="21"/>
      <c r="I11" s="21"/>
      <c r="J11" s="21"/>
      <c r="K11" s="21"/>
      <c r="L11" s="6">
        <v>24580</v>
      </c>
      <c r="M11" s="6"/>
      <c r="N11" s="15">
        <f t="shared" ref="N11:N14" si="2">L11+M11</f>
        <v>24580</v>
      </c>
      <c r="O11" s="16">
        <f t="shared" ref="O11:O14" si="3">N11*30%</f>
        <v>7374</v>
      </c>
      <c r="P11" s="16">
        <f t="shared" ref="P11:P14" si="4">N11*25%</f>
        <v>6145</v>
      </c>
      <c r="Q11" s="16">
        <f t="shared" ref="Q11:Q14" si="5">N11*20%</f>
        <v>4916</v>
      </c>
      <c r="R11" s="16">
        <f t="shared" ref="R11:R14" si="6">N11*25%</f>
        <v>6145</v>
      </c>
    </row>
    <row r="12" spans="1:18" ht="46.5" customHeight="1" x14ac:dyDescent="0.3">
      <c r="A12" s="4"/>
      <c r="B12" s="5">
        <v>205</v>
      </c>
      <c r="C12" s="20" t="s">
        <v>52</v>
      </c>
      <c r="D12" s="21"/>
      <c r="E12" s="21"/>
      <c r="F12" s="21"/>
      <c r="G12" s="21"/>
      <c r="H12" s="21"/>
      <c r="I12" s="21"/>
      <c r="J12" s="21"/>
      <c r="K12" s="21"/>
      <c r="L12" s="6">
        <v>61200</v>
      </c>
      <c r="M12" s="6">
        <v>15600</v>
      </c>
      <c r="N12" s="15">
        <f t="shared" si="2"/>
        <v>76800</v>
      </c>
      <c r="O12" s="16">
        <f t="shared" si="3"/>
        <v>23040</v>
      </c>
      <c r="P12" s="16">
        <f t="shared" si="4"/>
        <v>19200</v>
      </c>
      <c r="Q12" s="16">
        <f t="shared" si="5"/>
        <v>15360</v>
      </c>
      <c r="R12" s="16">
        <f t="shared" si="6"/>
        <v>19200</v>
      </c>
    </row>
    <row r="13" spans="1:18" ht="32.25" customHeight="1" x14ac:dyDescent="0.3">
      <c r="A13" s="4"/>
      <c r="B13" s="5">
        <v>208</v>
      </c>
      <c r="C13" s="20" t="s">
        <v>53</v>
      </c>
      <c r="D13" s="21"/>
      <c r="E13" s="21"/>
      <c r="F13" s="21"/>
      <c r="G13" s="21"/>
      <c r="H13" s="21"/>
      <c r="I13" s="21"/>
      <c r="J13" s="21"/>
      <c r="K13" s="21"/>
      <c r="L13" s="6">
        <v>655</v>
      </c>
      <c r="M13" s="6"/>
      <c r="N13" s="15">
        <f t="shared" si="2"/>
        <v>655</v>
      </c>
      <c r="O13" s="16">
        <f t="shared" si="3"/>
        <v>196.5</v>
      </c>
      <c r="P13" s="16">
        <f t="shared" si="4"/>
        <v>163.75</v>
      </c>
      <c r="Q13" s="16">
        <f t="shared" si="5"/>
        <v>131</v>
      </c>
      <c r="R13" s="16">
        <f t="shared" si="6"/>
        <v>163.75</v>
      </c>
    </row>
    <row r="14" spans="1:18" ht="18" customHeight="1" x14ac:dyDescent="0.3">
      <c r="A14" s="4"/>
      <c r="B14" s="5">
        <v>209</v>
      </c>
      <c r="C14" s="21" t="s">
        <v>0</v>
      </c>
      <c r="D14" s="21"/>
      <c r="E14" s="21"/>
      <c r="F14" s="21"/>
      <c r="G14" s="21"/>
      <c r="H14" s="21"/>
      <c r="I14" s="21"/>
      <c r="J14" s="21"/>
      <c r="K14" s="21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3">
      <c r="A15" s="3">
        <v>500</v>
      </c>
      <c r="B15" s="23" t="s">
        <v>26</v>
      </c>
      <c r="C15" s="24"/>
      <c r="D15" s="24"/>
      <c r="E15" s="24"/>
      <c r="F15" s="24"/>
      <c r="G15" s="24"/>
      <c r="H15" s="24"/>
      <c r="I15" s="24"/>
      <c r="J15" s="24"/>
      <c r="K15" s="24"/>
      <c r="L15" s="14">
        <f>L16+L17+L18+L19</f>
        <v>157216</v>
      </c>
      <c r="M15" s="14">
        <f t="shared" ref="M15:R15" si="7">M16+M17+M18+M19</f>
        <v>0</v>
      </c>
      <c r="N15" s="14">
        <f t="shared" si="7"/>
        <v>157216</v>
      </c>
      <c r="O15" s="14">
        <f t="shared" si="7"/>
        <v>47164.799999999996</v>
      </c>
      <c r="P15" s="14">
        <f t="shared" si="7"/>
        <v>39304</v>
      </c>
      <c r="Q15" s="14">
        <f t="shared" si="7"/>
        <v>31443.200000000001</v>
      </c>
      <c r="R15" s="14">
        <f t="shared" si="7"/>
        <v>39304</v>
      </c>
    </row>
    <row r="16" spans="1:18" ht="28.5" customHeight="1" x14ac:dyDescent="0.3">
      <c r="A16" s="4"/>
      <c r="B16" s="5">
        <v>551</v>
      </c>
      <c r="C16" s="20" t="s">
        <v>54</v>
      </c>
      <c r="D16" s="21"/>
      <c r="E16" s="21"/>
      <c r="F16" s="21"/>
      <c r="G16" s="21"/>
      <c r="H16" s="21"/>
      <c r="I16" s="21"/>
      <c r="J16" s="21"/>
      <c r="K16" s="21"/>
      <c r="L16" s="6">
        <v>76990</v>
      </c>
      <c r="M16" s="6"/>
      <c r="N16" s="15">
        <f>L16+M16</f>
        <v>76990</v>
      </c>
      <c r="O16" s="16">
        <f>N16*30%</f>
        <v>23097</v>
      </c>
      <c r="P16" s="16">
        <f>N16*25%</f>
        <v>19247.5</v>
      </c>
      <c r="Q16" s="16">
        <f>N16*20%</f>
        <v>15398</v>
      </c>
      <c r="R16" s="16">
        <f>N16*25%</f>
        <v>19247.5</v>
      </c>
    </row>
    <row r="17" spans="1:20" ht="30" customHeight="1" x14ac:dyDescent="0.3">
      <c r="A17" s="4"/>
      <c r="B17" s="5">
        <v>552</v>
      </c>
      <c r="C17" s="20" t="s">
        <v>55</v>
      </c>
      <c r="D17" s="21"/>
      <c r="E17" s="21"/>
      <c r="F17" s="21"/>
      <c r="G17" s="21"/>
      <c r="H17" s="21"/>
      <c r="I17" s="21"/>
      <c r="J17" s="21"/>
      <c r="K17" s="21"/>
      <c r="L17" s="6">
        <v>28989</v>
      </c>
      <c r="M17" s="6"/>
      <c r="N17" s="15">
        <f t="shared" ref="N17:N19" si="8">L17+M17</f>
        <v>28989</v>
      </c>
      <c r="O17" s="16">
        <f t="shared" ref="O17:O19" si="9">N17*30%</f>
        <v>8696.6999999999989</v>
      </c>
      <c r="P17" s="16">
        <f t="shared" ref="P17:P19" si="10">N17*25%</f>
        <v>7247.25</v>
      </c>
      <c r="Q17" s="16">
        <f t="shared" ref="Q17:Q19" si="11">N17*20%</f>
        <v>5797.8</v>
      </c>
      <c r="R17" s="16">
        <f t="shared" ref="R17:R19" si="12">N17*25%</f>
        <v>7247.25</v>
      </c>
    </row>
    <row r="18" spans="1:20" ht="33.75" customHeight="1" x14ac:dyDescent="0.3">
      <c r="A18" s="4"/>
      <c r="B18" s="5">
        <v>560</v>
      </c>
      <c r="C18" s="20" t="s">
        <v>56</v>
      </c>
      <c r="D18" s="21"/>
      <c r="E18" s="21"/>
      <c r="F18" s="21"/>
      <c r="G18" s="21"/>
      <c r="H18" s="21"/>
      <c r="I18" s="21"/>
      <c r="J18" s="21"/>
      <c r="K18" s="21"/>
      <c r="L18" s="6">
        <v>32360</v>
      </c>
      <c r="M18" s="6"/>
      <c r="N18" s="15">
        <f t="shared" si="8"/>
        <v>32360</v>
      </c>
      <c r="O18" s="16">
        <f t="shared" si="9"/>
        <v>9708</v>
      </c>
      <c r="P18" s="16">
        <f t="shared" si="10"/>
        <v>8090</v>
      </c>
      <c r="Q18" s="16">
        <f t="shared" si="11"/>
        <v>6472</v>
      </c>
      <c r="R18" s="16">
        <f t="shared" si="12"/>
        <v>8090</v>
      </c>
    </row>
    <row r="19" spans="1:20" ht="26.25" customHeight="1" x14ac:dyDescent="0.3">
      <c r="A19" s="4"/>
      <c r="B19" s="5">
        <v>580</v>
      </c>
      <c r="C19" s="20" t="s">
        <v>57</v>
      </c>
      <c r="D19" s="21"/>
      <c r="E19" s="21"/>
      <c r="F19" s="21"/>
      <c r="G19" s="21"/>
      <c r="H19" s="21"/>
      <c r="I19" s="21"/>
      <c r="J19" s="21"/>
      <c r="K19" s="21"/>
      <c r="L19" s="6">
        <v>18877</v>
      </c>
      <c r="M19" s="6"/>
      <c r="N19" s="15">
        <f t="shared" si="8"/>
        <v>18877</v>
      </c>
      <c r="O19" s="16">
        <f t="shared" si="9"/>
        <v>5663.0999999999995</v>
      </c>
      <c r="P19" s="16">
        <f t="shared" si="10"/>
        <v>4719.25</v>
      </c>
      <c r="Q19" s="16">
        <f t="shared" si="11"/>
        <v>3775.4</v>
      </c>
      <c r="R19" s="16">
        <f t="shared" si="12"/>
        <v>4719.25</v>
      </c>
    </row>
    <row r="20" spans="1:20" ht="20.25" customHeight="1" x14ac:dyDescent="0.3">
      <c r="A20" s="3">
        <v>1000</v>
      </c>
      <c r="B20" s="24" t="s">
        <v>1</v>
      </c>
      <c r="C20" s="24"/>
      <c r="D20" s="24"/>
      <c r="E20" s="24"/>
      <c r="F20" s="24"/>
      <c r="G20" s="24"/>
      <c r="H20" s="24"/>
      <c r="I20" s="24"/>
      <c r="J20" s="24"/>
      <c r="K20" s="24"/>
      <c r="L20" s="14">
        <f>SUM(L21:L37)</f>
        <v>144713</v>
      </c>
      <c r="M20" s="14">
        <f t="shared" ref="M20:R20" si="13">SUM(M21:M37)</f>
        <v>27761</v>
      </c>
      <c r="N20" s="14">
        <f t="shared" si="13"/>
        <v>172474</v>
      </c>
      <c r="O20" s="14">
        <f t="shared" si="13"/>
        <v>51742.200000000012</v>
      </c>
      <c r="P20" s="14">
        <f t="shared" si="13"/>
        <v>43118.5</v>
      </c>
      <c r="Q20" s="14">
        <f t="shared" si="13"/>
        <v>34494.800000000003</v>
      </c>
      <c r="R20" s="14">
        <f t="shared" si="13"/>
        <v>43118.5</v>
      </c>
    </row>
    <row r="21" spans="1:20" ht="15.6" x14ac:dyDescent="0.3">
      <c r="A21" s="4"/>
      <c r="B21" s="5">
        <v>1011</v>
      </c>
      <c r="C21" s="21" t="s">
        <v>2</v>
      </c>
      <c r="D21" s="21"/>
      <c r="E21" s="21"/>
      <c r="F21" s="21"/>
      <c r="G21" s="21"/>
      <c r="H21" s="21"/>
      <c r="I21" s="21"/>
      <c r="J21" s="21"/>
      <c r="K21" s="21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20" ht="15.6" x14ac:dyDescent="0.3">
      <c r="A22" s="4"/>
      <c r="B22" s="5">
        <v>1012</v>
      </c>
      <c r="C22" s="21" t="s">
        <v>3</v>
      </c>
      <c r="D22" s="21"/>
      <c r="E22" s="21"/>
      <c r="F22" s="21"/>
      <c r="G22" s="21"/>
      <c r="H22" s="21"/>
      <c r="I22" s="21"/>
      <c r="J22" s="21"/>
      <c r="K22" s="21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20" ht="15.6" x14ac:dyDescent="0.3">
      <c r="A23" s="4"/>
      <c r="B23" s="5">
        <v>1013</v>
      </c>
      <c r="C23" s="21" t="s">
        <v>4</v>
      </c>
      <c r="D23" s="21"/>
      <c r="E23" s="21"/>
      <c r="F23" s="21"/>
      <c r="G23" s="21"/>
      <c r="H23" s="21"/>
      <c r="I23" s="21"/>
      <c r="J23" s="21"/>
      <c r="K23" s="21"/>
      <c r="L23" s="6">
        <v>1890</v>
      </c>
      <c r="M23" s="6"/>
      <c r="N23" s="15">
        <f t="shared" si="14"/>
        <v>1890</v>
      </c>
      <c r="O23" s="16">
        <f t="shared" si="15"/>
        <v>567</v>
      </c>
      <c r="P23" s="16">
        <f t="shared" si="16"/>
        <v>472.5</v>
      </c>
      <c r="Q23" s="16">
        <f t="shared" si="17"/>
        <v>378</v>
      </c>
      <c r="R23" s="16">
        <f t="shared" si="18"/>
        <v>472.5</v>
      </c>
    </row>
    <row r="24" spans="1:20" ht="31.5" customHeight="1" x14ac:dyDescent="0.3">
      <c r="A24" s="4"/>
      <c r="B24" s="5">
        <v>1014</v>
      </c>
      <c r="C24" s="20" t="s">
        <v>27</v>
      </c>
      <c r="D24" s="21"/>
      <c r="E24" s="21"/>
      <c r="F24" s="21"/>
      <c r="G24" s="21"/>
      <c r="H24" s="21"/>
      <c r="I24" s="21"/>
      <c r="J24" s="21"/>
      <c r="K24" s="21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  <c r="T24" s="1">
        <v>71609</v>
      </c>
    </row>
    <row r="25" spans="1:20" ht="16.5" customHeight="1" x14ac:dyDescent="0.3">
      <c r="A25" s="4"/>
      <c r="B25" s="5">
        <v>1015</v>
      </c>
      <c r="C25" s="21" t="s">
        <v>5</v>
      </c>
      <c r="D25" s="21"/>
      <c r="E25" s="21"/>
      <c r="F25" s="21"/>
      <c r="G25" s="21"/>
      <c r="H25" s="21"/>
      <c r="I25" s="21"/>
      <c r="J25" s="21"/>
      <c r="K25" s="21"/>
      <c r="L25" s="6">
        <v>47648</v>
      </c>
      <c r="M25" s="6"/>
      <c r="N25" s="15">
        <f t="shared" si="14"/>
        <v>47648</v>
      </c>
      <c r="O25" s="16">
        <f t="shared" si="15"/>
        <v>14294.4</v>
      </c>
      <c r="P25" s="16">
        <f t="shared" si="16"/>
        <v>11912</v>
      </c>
      <c r="Q25" s="16">
        <f t="shared" si="17"/>
        <v>9529.6</v>
      </c>
      <c r="R25" s="16">
        <f t="shared" si="18"/>
        <v>11912</v>
      </c>
    </row>
    <row r="26" spans="1:20" ht="17.25" customHeight="1" x14ac:dyDescent="0.3">
      <c r="A26" s="4"/>
      <c r="B26" s="5">
        <v>1016</v>
      </c>
      <c r="C26" s="21" t="s">
        <v>6</v>
      </c>
      <c r="D26" s="21"/>
      <c r="E26" s="21"/>
      <c r="F26" s="21"/>
      <c r="G26" s="21"/>
      <c r="H26" s="21"/>
      <c r="I26" s="21"/>
      <c r="J26" s="21"/>
      <c r="K26" s="21"/>
      <c r="L26" s="6">
        <v>15500</v>
      </c>
      <c r="M26" s="6">
        <v>9250</v>
      </c>
      <c r="N26" s="15">
        <f t="shared" si="14"/>
        <v>24750</v>
      </c>
      <c r="O26" s="16">
        <f t="shared" si="15"/>
        <v>7425</v>
      </c>
      <c r="P26" s="16">
        <f t="shared" si="16"/>
        <v>6187.5</v>
      </c>
      <c r="Q26" s="16">
        <f t="shared" si="17"/>
        <v>4950</v>
      </c>
      <c r="R26" s="16">
        <f t="shared" si="18"/>
        <v>6187.5</v>
      </c>
      <c r="T26" s="40">
        <f>T24-M57</f>
        <v>-28121</v>
      </c>
    </row>
    <row r="27" spans="1:20" ht="19.5" customHeight="1" x14ac:dyDescent="0.3">
      <c r="A27" s="4"/>
      <c r="B27" s="5">
        <v>1020</v>
      </c>
      <c r="C27" s="21" t="s">
        <v>7</v>
      </c>
      <c r="D27" s="21"/>
      <c r="E27" s="21"/>
      <c r="F27" s="21"/>
      <c r="G27" s="21"/>
      <c r="H27" s="21"/>
      <c r="I27" s="21"/>
      <c r="J27" s="21"/>
      <c r="K27" s="21"/>
      <c r="L27" s="6">
        <v>48359</v>
      </c>
      <c r="M27" s="6">
        <v>9255</v>
      </c>
      <c r="N27" s="15">
        <f t="shared" si="14"/>
        <v>57614</v>
      </c>
      <c r="O27" s="16">
        <f t="shared" si="15"/>
        <v>17284.2</v>
      </c>
      <c r="P27" s="16">
        <f t="shared" si="16"/>
        <v>14403.5</v>
      </c>
      <c r="Q27" s="16">
        <f t="shared" si="17"/>
        <v>11522.800000000001</v>
      </c>
      <c r="R27" s="16">
        <f t="shared" si="18"/>
        <v>14403.5</v>
      </c>
    </row>
    <row r="28" spans="1:20" ht="19.5" customHeight="1" x14ac:dyDescent="0.3">
      <c r="A28" s="4"/>
      <c r="B28" s="5">
        <v>1030</v>
      </c>
      <c r="C28" s="21" t="s">
        <v>8</v>
      </c>
      <c r="D28" s="21"/>
      <c r="E28" s="21"/>
      <c r="F28" s="21"/>
      <c r="G28" s="21"/>
      <c r="H28" s="21"/>
      <c r="I28" s="21"/>
      <c r="J28" s="21"/>
      <c r="K28" s="21"/>
      <c r="L28" s="6">
        <v>12350</v>
      </c>
      <c r="M28" s="6">
        <v>9256</v>
      </c>
      <c r="N28" s="15">
        <f t="shared" si="14"/>
        <v>21606</v>
      </c>
      <c r="O28" s="16">
        <f t="shared" si="15"/>
        <v>6481.8</v>
      </c>
      <c r="P28" s="16">
        <f t="shared" si="16"/>
        <v>5401.5</v>
      </c>
      <c r="Q28" s="16">
        <f t="shared" si="17"/>
        <v>4321.2</v>
      </c>
      <c r="R28" s="16">
        <f t="shared" si="18"/>
        <v>5401.5</v>
      </c>
    </row>
    <row r="29" spans="1:20" ht="19.5" customHeight="1" x14ac:dyDescent="0.3">
      <c r="A29" s="4"/>
      <c r="B29" s="5">
        <v>1051</v>
      </c>
      <c r="C29" s="21" t="s">
        <v>9</v>
      </c>
      <c r="D29" s="21"/>
      <c r="E29" s="21"/>
      <c r="F29" s="21"/>
      <c r="G29" s="21"/>
      <c r="H29" s="21"/>
      <c r="I29" s="21"/>
      <c r="J29" s="21"/>
      <c r="K29" s="21"/>
      <c r="L29" s="6">
        <v>18466</v>
      </c>
      <c r="M29" s="6"/>
      <c r="N29" s="15">
        <f t="shared" si="14"/>
        <v>18466</v>
      </c>
      <c r="O29" s="16">
        <f t="shared" si="15"/>
        <v>5539.8</v>
      </c>
      <c r="P29" s="16">
        <f t="shared" si="16"/>
        <v>4616.5</v>
      </c>
      <c r="Q29" s="16">
        <f t="shared" si="17"/>
        <v>3693.2000000000003</v>
      </c>
      <c r="R29" s="16">
        <f t="shared" si="18"/>
        <v>4616.5</v>
      </c>
    </row>
    <row r="30" spans="1:20" ht="33.75" customHeight="1" x14ac:dyDescent="0.3">
      <c r="A30" s="4"/>
      <c r="B30" s="5">
        <v>1052</v>
      </c>
      <c r="C30" s="20" t="s">
        <v>41</v>
      </c>
      <c r="D30" s="21"/>
      <c r="E30" s="21"/>
      <c r="F30" s="21"/>
      <c r="G30" s="21"/>
      <c r="H30" s="21"/>
      <c r="I30" s="21"/>
      <c r="J30" s="21"/>
      <c r="K30" s="21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20" ht="32.25" customHeight="1" x14ac:dyDescent="0.3">
      <c r="A31" s="4"/>
      <c r="B31" s="5">
        <v>1053</v>
      </c>
      <c r="C31" s="20" t="s">
        <v>42</v>
      </c>
      <c r="D31" s="21"/>
      <c r="E31" s="21"/>
      <c r="F31" s="21"/>
      <c r="G31" s="21"/>
      <c r="H31" s="21"/>
      <c r="I31" s="21"/>
      <c r="J31" s="21"/>
      <c r="K31" s="21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20" ht="20.25" customHeight="1" x14ac:dyDescent="0.3">
      <c r="A32" s="4"/>
      <c r="B32" s="5">
        <v>1062</v>
      </c>
      <c r="C32" s="21" t="s">
        <v>10</v>
      </c>
      <c r="D32" s="21"/>
      <c r="E32" s="21"/>
      <c r="F32" s="21"/>
      <c r="G32" s="21"/>
      <c r="H32" s="21"/>
      <c r="I32" s="21"/>
      <c r="J32" s="21"/>
      <c r="K32" s="21"/>
      <c r="L32" s="6">
        <v>500</v>
      </c>
      <c r="M32" s="6"/>
      <c r="N32" s="15">
        <f t="shared" si="14"/>
        <v>500</v>
      </c>
      <c r="O32" s="16">
        <f t="shared" si="15"/>
        <v>150</v>
      </c>
      <c r="P32" s="16">
        <f t="shared" si="16"/>
        <v>125</v>
      </c>
      <c r="Q32" s="16">
        <f t="shared" si="17"/>
        <v>100</v>
      </c>
      <c r="R32" s="16">
        <f t="shared" si="18"/>
        <v>125</v>
      </c>
    </row>
    <row r="33" spans="1:18" ht="17.25" customHeight="1" x14ac:dyDescent="0.3">
      <c r="A33" s="4"/>
      <c r="B33" s="5">
        <v>1063</v>
      </c>
      <c r="C33" s="21" t="s">
        <v>11</v>
      </c>
      <c r="D33" s="21"/>
      <c r="E33" s="21"/>
      <c r="F33" s="21"/>
      <c r="G33" s="21"/>
      <c r="H33" s="21"/>
      <c r="I33" s="21"/>
      <c r="J33" s="21"/>
      <c r="K33" s="21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3">
      <c r="A34" s="4"/>
      <c r="B34" s="5">
        <v>1069</v>
      </c>
      <c r="C34" s="21" t="s">
        <v>12</v>
      </c>
      <c r="D34" s="21"/>
      <c r="E34" s="21"/>
      <c r="F34" s="21"/>
      <c r="G34" s="21"/>
      <c r="H34" s="21"/>
      <c r="I34" s="21"/>
      <c r="J34" s="21"/>
      <c r="K34" s="21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6" x14ac:dyDescent="0.3">
      <c r="A35" s="4"/>
      <c r="B35" s="5">
        <v>1091</v>
      </c>
      <c r="C35" s="21" t="s">
        <v>13</v>
      </c>
      <c r="D35" s="21"/>
      <c r="E35" s="21"/>
      <c r="F35" s="21"/>
      <c r="G35" s="21"/>
      <c r="H35" s="21"/>
      <c r="I35" s="21"/>
      <c r="J35" s="21"/>
      <c r="K35" s="21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3">
      <c r="A36" s="4"/>
      <c r="B36" s="5">
        <v>1092</v>
      </c>
      <c r="C36" s="20" t="s">
        <v>39</v>
      </c>
      <c r="D36" s="21"/>
      <c r="E36" s="21"/>
      <c r="F36" s="21"/>
      <c r="G36" s="21"/>
      <c r="H36" s="21"/>
      <c r="I36" s="21"/>
      <c r="J36" s="21"/>
      <c r="K36" s="21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3">
      <c r="A37" s="4"/>
      <c r="B37" s="5">
        <v>1098</v>
      </c>
      <c r="C37" s="20" t="s">
        <v>14</v>
      </c>
      <c r="D37" s="21"/>
      <c r="E37" s="21"/>
      <c r="F37" s="21"/>
      <c r="G37" s="21"/>
      <c r="H37" s="21"/>
      <c r="I37" s="21"/>
      <c r="J37" s="21"/>
      <c r="K37" s="21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3">
      <c r="A38" s="3">
        <v>1900</v>
      </c>
      <c r="B38" s="23" t="s">
        <v>58</v>
      </c>
      <c r="C38" s="24"/>
      <c r="D38" s="24"/>
      <c r="E38" s="24"/>
      <c r="F38" s="24"/>
      <c r="G38" s="24"/>
      <c r="H38" s="24"/>
      <c r="I38" s="24"/>
      <c r="J38" s="24"/>
      <c r="K38" s="24"/>
      <c r="L38" s="14">
        <f>L39+L40</f>
        <v>14728</v>
      </c>
      <c r="M38" s="14">
        <f t="shared" ref="M38:R38" si="19">M39+M40</f>
        <v>0</v>
      </c>
      <c r="N38" s="14">
        <f t="shared" si="19"/>
        <v>14728</v>
      </c>
      <c r="O38" s="14">
        <f t="shared" si="19"/>
        <v>4418.3999999999996</v>
      </c>
      <c r="P38" s="14">
        <f t="shared" si="19"/>
        <v>3682</v>
      </c>
      <c r="Q38" s="14">
        <f t="shared" si="19"/>
        <v>2945.6000000000004</v>
      </c>
      <c r="R38" s="14">
        <f t="shared" si="19"/>
        <v>3682</v>
      </c>
    </row>
    <row r="39" spans="1:18" ht="43.5" customHeight="1" x14ac:dyDescent="0.3">
      <c r="A39" s="4"/>
      <c r="B39" s="5">
        <v>1901</v>
      </c>
      <c r="C39" s="20" t="s">
        <v>28</v>
      </c>
      <c r="D39" s="21"/>
      <c r="E39" s="21"/>
      <c r="F39" s="21"/>
      <c r="G39" s="21"/>
      <c r="H39" s="21"/>
      <c r="I39" s="21"/>
      <c r="J39" s="21"/>
      <c r="K39" s="21"/>
      <c r="L39" s="6">
        <v>7200</v>
      </c>
      <c r="M39" s="6"/>
      <c r="N39" s="15">
        <f>L39+M39</f>
        <v>7200</v>
      </c>
      <c r="O39" s="16">
        <f>N39*30%</f>
        <v>2160</v>
      </c>
      <c r="P39" s="16">
        <f>N39*25%</f>
        <v>1800</v>
      </c>
      <c r="Q39" s="16">
        <f>N39*20%</f>
        <v>1440</v>
      </c>
      <c r="R39" s="16">
        <f>N39*25%</f>
        <v>1800</v>
      </c>
    </row>
    <row r="40" spans="1:18" ht="46.5" customHeight="1" x14ac:dyDescent="0.3">
      <c r="A40" s="4"/>
      <c r="B40" s="5">
        <v>1981</v>
      </c>
      <c r="C40" s="20" t="s">
        <v>29</v>
      </c>
      <c r="D40" s="21"/>
      <c r="E40" s="21"/>
      <c r="F40" s="21"/>
      <c r="G40" s="21"/>
      <c r="H40" s="21"/>
      <c r="I40" s="21"/>
      <c r="J40" s="21"/>
      <c r="K40" s="21"/>
      <c r="L40" s="6">
        <v>7528</v>
      </c>
      <c r="M40" s="6"/>
      <c r="N40" s="15">
        <f>L40+M40</f>
        <v>7528</v>
      </c>
      <c r="O40" s="16">
        <f>N40*30%</f>
        <v>2258.4</v>
      </c>
      <c r="P40" s="16">
        <f>N40*25%</f>
        <v>1882</v>
      </c>
      <c r="Q40" s="16">
        <f>N40*20%</f>
        <v>1505.6000000000001</v>
      </c>
      <c r="R40" s="16">
        <f>N40*25%</f>
        <v>1882</v>
      </c>
    </row>
    <row r="41" spans="1:18" ht="20.25" customHeight="1" x14ac:dyDescent="0.3">
      <c r="A41" s="7">
        <v>4000</v>
      </c>
      <c r="B41" s="25" t="s">
        <v>15</v>
      </c>
      <c r="C41" s="25"/>
      <c r="D41" s="25"/>
      <c r="E41" s="25"/>
      <c r="F41" s="25"/>
      <c r="G41" s="25"/>
      <c r="H41" s="25"/>
      <c r="I41" s="25"/>
      <c r="J41" s="25"/>
      <c r="K41" s="25"/>
      <c r="L41" s="8">
        <v>26810</v>
      </c>
      <c r="M41" s="8">
        <v>28121</v>
      </c>
      <c r="N41" s="17">
        <f>L41+M41</f>
        <v>54931</v>
      </c>
      <c r="O41" s="18">
        <f t="shared" ref="O41:O56" si="20">N41*30%</f>
        <v>16479.3</v>
      </c>
      <c r="P41" s="18">
        <f t="shared" ref="P41:P56" si="21">N41*25%</f>
        <v>13732.75</v>
      </c>
      <c r="Q41" s="18">
        <f t="shared" ref="Q41:Q56" si="22">N41*20%</f>
        <v>10986.2</v>
      </c>
      <c r="R41" s="18">
        <f t="shared" ref="R41:R56" si="23">N41*25%</f>
        <v>13732.75</v>
      </c>
    </row>
    <row r="42" spans="1:18" ht="29.25" customHeight="1" x14ac:dyDescent="0.3">
      <c r="A42" s="3">
        <v>4200</v>
      </c>
      <c r="B42" s="23" t="s">
        <v>30</v>
      </c>
      <c r="C42" s="24"/>
      <c r="D42" s="24"/>
      <c r="E42" s="24"/>
      <c r="F42" s="24"/>
      <c r="G42" s="24"/>
      <c r="H42" s="24"/>
      <c r="I42" s="24"/>
      <c r="J42" s="24"/>
      <c r="K42" s="24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3">
      <c r="A43" s="4"/>
      <c r="B43" s="5">
        <v>4202</v>
      </c>
      <c r="C43" s="20" t="s">
        <v>31</v>
      </c>
      <c r="D43" s="21"/>
      <c r="E43" s="21"/>
      <c r="F43" s="21"/>
      <c r="G43" s="21"/>
      <c r="H43" s="21"/>
      <c r="I43" s="21"/>
      <c r="J43" s="21"/>
      <c r="K43" s="21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3">
      <c r="A44" s="7">
        <v>5100</v>
      </c>
      <c r="B44" s="26" t="s">
        <v>32</v>
      </c>
      <c r="C44" s="25"/>
      <c r="D44" s="25"/>
      <c r="E44" s="25"/>
      <c r="F44" s="25"/>
      <c r="G44" s="25"/>
      <c r="H44" s="25"/>
      <c r="I44" s="25"/>
      <c r="J44" s="25"/>
      <c r="K44" s="25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3">
      <c r="A45" s="3">
        <v>5200</v>
      </c>
      <c r="B45" s="23" t="s">
        <v>43</v>
      </c>
      <c r="C45" s="24"/>
      <c r="D45" s="24"/>
      <c r="E45" s="24"/>
      <c r="F45" s="24"/>
      <c r="G45" s="24"/>
      <c r="H45" s="24"/>
      <c r="I45" s="24"/>
      <c r="J45" s="24"/>
      <c r="K45" s="24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6" x14ac:dyDescent="0.3">
      <c r="A46" s="4"/>
      <c r="B46" s="5">
        <v>5201</v>
      </c>
      <c r="C46" s="21" t="s">
        <v>16</v>
      </c>
      <c r="D46" s="21"/>
      <c r="E46" s="21"/>
      <c r="F46" s="21"/>
      <c r="G46" s="21"/>
      <c r="H46" s="21"/>
      <c r="I46" s="21"/>
      <c r="J46" s="21"/>
      <c r="K46" s="21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6" x14ac:dyDescent="0.3">
      <c r="A47" s="4"/>
      <c r="B47" s="5">
        <v>5202</v>
      </c>
      <c r="C47" s="21" t="s">
        <v>17</v>
      </c>
      <c r="D47" s="21"/>
      <c r="E47" s="21"/>
      <c r="F47" s="21"/>
      <c r="G47" s="21"/>
      <c r="H47" s="21"/>
      <c r="I47" s="21"/>
      <c r="J47" s="21"/>
      <c r="K47" s="21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3">
      <c r="A48" s="4"/>
      <c r="B48" s="5">
        <v>5203</v>
      </c>
      <c r="C48" s="20" t="s">
        <v>33</v>
      </c>
      <c r="D48" s="21"/>
      <c r="E48" s="21"/>
      <c r="F48" s="21"/>
      <c r="G48" s="21"/>
      <c r="H48" s="21"/>
      <c r="I48" s="21"/>
      <c r="J48" s="21"/>
      <c r="K48" s="21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6" x14ac:dyDescent="0.3">
      <c r="A49" s="4"/>
      <c r="B49" s="5">
        <v>5204</v>
      </c>
      <c r="C49" s="21" t="s">
        <v>18</v>
      </c>
      <c r="D49" s="21"/>
      <c r="E49" s="21"/>
      <c r="F49" s="21"/>
      <c r="G49" s="21"/>
      <c r="H49" s="21"/>
      <c r="I49" s="21"/>
      <c r="J49" s="21"/>
      <c r="K49" s="21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6" x14ac:dyDescent="0.3">
      <c r="A50" s="4"/>
      <c r="B50" s="5">
        <v>5205</v>
      </c>
      <c r="C50" s="21" t="s">
        <v>19</v>
      </c>
      <c r="D50" s="21"/>
      <c r="E50" s="21"/>
      <c r="F50" s="21"/>
      <c r="G50" s="21"/>
      <c r="H50" s="21"/>
      <c r="I50" s="21"/>
      <c r="J50" s="21"/>
      <c r="K50" s="21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6" x14ac:dyDescent="0.3">
      <c r="A51" s="4"/>
      <c r="B51" s="5">
        <v>5206</v>
      </c>
      <c r="C51" s="21" t="s">
        <v>20</v>
      </c>
      <c r="D51" s="21"/>
      <c r="E51" s="21"/>
      <c r="F51" s="21"/>
      <c r="G51" s="21"/>
      <c r="H51" s="21"/>
      <c r="I51" s="21"/>
      <c r="J51" s="21"/>
      <c r="K51" s="21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6" x14ac:dyDescent="0.3">
      <c r="A52" s="4"/>
      <c r="B52" s="5">
        <v>5219</v>
      </c>
      <c r="C52" s="21" t="s">
        <v>21</v>
      </c>
      <c r="D52" s="21"/>
      <c r="E52" s="21"/>
      <c r="F52" s="21"/>
      <c r="G52" s="21"/>
      <c r="H52" s="21"/>
      <c r="I52" s="21"/>
      <c r="J52" s="21"/>
      <c r="K52" s="21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3">
      <c r="A53" s="3">
        <v>5300</v>
      </c>
      <c r="B53" s="23" t="s">
        <v>44</v>
      </c>
      <c r="C53" s="24"/>
      <c r="D53" s="24"/>
      <c r="E53" s="24"/>
      <c r="F53" s="24"/>
      <c r="G53" s="24"/>
      <c r="H53" s="24"/>
      <c r="I53" s="24"/>
      <c r="J53" s="24"/>
      <c r="K53" s="24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3">
      <c r="A54" s="4"/>
      <c r="B54" s="5">
        <v>5301</v>
      </c>
      <c r="C54" s="20" t="s">
        <v>34</v>
      </c>
      <c r="D54" s="21"/>
      <c r="E54" s="21"/>
      <c r="F54" s="21"/>
      <c r="G54" s="21"/>
      <c r="H54" s="21"/>
      <c r="I54" s="21"/>
      <c r="J54" s="21"/>
      <c r="K54" s="21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3">
      <c r="A55" s="4"/>
      <c r="B55" s="5">
        <v>5309</v>
      </c>
      <c r="C55" s="20" t="s">
        <v>35</v>
      </c>
      <c r="D55" s="21"/>
      <c r="E55" s="21"/>
      <c r="F55" s="21"/>
      <c r="G55" s="21"/>
      <c r="H55" s="21"/>
      <c r="I55" s="21"/>
      <c r="J55" s="21"/>
      <c r="K55" s="21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6" x14ac:dyDescent="0.3">
      <c r="A56" s="10">
        <v>5400</v>
      </c>
      <c r="B56" s="22" t="s">
        <v>22</v>
      </c>
      <c r="C56" s="22"/>
      <c r="D56" s="22"/>
      <c r="E56" s="22"/>
      <c r="F56" s="22"/>
      <c r="G56" s="22"/>
      <c r="H56" s="22"/>
      <c r="I56" s="22"/>
      <c r="J56" s="22"/>
      <c r="K56" s="22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3">
      <c r="A57" s="28" t="s">
        <v>80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>L7+L9+L15+L20+L38+L41+L42+L44+L53+L56+L45</f>
        <v>1104077</v>
      </c>
      <c r="M57" s="19">
        <f t="shared" ref="M57:R57" si="28">M7+M9+M15+M20+M38+M41+M42+M44+M53+M56+M45</f>
        <v>99730</v>
      </c>
      <c r="N57" s="19">
        <f t="shared" si="28"/>
        <v>1203807</v>
      </c>
      <c r="O57" s="19">
        <f t="shared" si="28"/>
        <v>361142.10000000003</v>
      </c>
      <c r="P57" s="19">
        <f t="shared" si="28"/>
        <v>300951.75</v>
      </c>
      <c r="Q57" s="19">
        <f t="shared" si="28"/>
        <v>240761.40000000005</v>
      </c>
      <c r="R57" s="19">
        <f t="shared" si="28"/>
        <v>300951.75</v>
      </c>
    </row>
    <row r="58" spans="1:18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8" ht="15.6" x14ac:dyDescent="0.3">
      <c r="A59" s="33" t="s">
        <v>66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5"/>
    </row>
    <row r="60" spans="1:18" ht="15.6" x14ac:dyDescent="0.3">
      <c r="A60" s="32" t="s">
        <v>59</v>
      </c>
      <c r="B60" s="32" t="s">
        <v>59</v>
      </c>
      <c r="C60" s="32" t="s">
        <v>59</v>
      </c>
      <c r="D60" s="32" t="s">
        <v>59</v>
      </c>
      <c r="E60" s="32" t="s">
        <v>59</v>
      </c>
      <c r="F60" s="32" t="s">
        <v>59</v>
      </c>
      <c r="G60" s="32" t="s">
        <v>59</v>
      </c>
      <c r="H60" s="32" t="s">
        <v>59</v>
      </c>
      <c r="I60" s="32" t="s">
        <v>59</v>
      </c>
      <c r="J60" s="32" t="s">
        <v>59</v>
      </c>
      <c r="K60" s="32" t="s">
        <v>59</v>
      </c>
      <c r="L60" s="12">
        <v>17.5</v>
      </c>
      <c r="N60" s="13" t="s">
        <v>67</v>
      </c>
      <c r="O60" s="13"/>
      <c r="P60" s="13"/>
      <c r="Q60" s="13" t="s">
        <v>68</v>
      </c>
      <c r="R60" s="13"/>
    </row>
    <row r="61" spans="1:18" ht="15.6" x14ac:dyDescent="0.3">
      <c r="A61" s="32" t="s">
        <v>60</v>
      </c>
      <c r="B61" s="32" t="s">
        <v>60</v>
      </c>
      <c r="C61" s="32" t="s">
        <v>60</v>
      </c>
      <c r="D61" s="32" t="s">
        <v>60</v>
      </c>
      <c r="E61" s="32" t="s">
        <v>60</v>
      </c>
      <c r="F61" s="32" t="s">
        <v>60</v>
      </c>
      <c r="G61" s="32" t="s">
        <v>60</v>
      </c>
      <c r="H61" s="32" t="s">
        <v>60</v>
      </c>
      <c r="I61" s="32" t="s">
        <v>60</v>
      </c>
      <c r="J61" s="32" t="s">
        <v>60</v>
      </c>
      <c r="K61" s="32" t="s">
        <v>60</v>
      </c>
      <c r="L61" s="12">
        <v>13</v>
      </c>
      <c r="N61" s="36" t="s">
        <v>76</v>
      </c>
      <c r="O61" s="36"/>
      <c r="P61" s="13"/>
      <c r="Q61" s="36" t="s">
        <v>77</v>
      </c>
      <c r="R61" s="36"/>
    </row>
    <row r="62" spans="1:18" ht="15.6" x14ac:dyDescent="0.3">
      <c r="A62" s="32" t="s">
        <v>61</v>
      </c>
      <c r="B62" s="32" t="s">
        <v>61</v>
      </c>
      <c r="C62" s="32" t="s">
        <v>61</v>
      </c>
      <c r="D62" s="32" t="s">
        <v>61</v>
      </c>
      <c r="E62" s="32" t="s">
        <v>61</v>
      </c>
      <c r="F62" s="32" t="s">
        <v>61</v>
      </c>
      <c r="G62" s="32" t="s">
        <v>61</v>
      </c>
      <c r="H62" s="32" t="s">
        <v>61</v>
      </c>
      <c r="I62" s="32" t="s">
        <v>61</v>
      </c>
      <c r="J62" s="32" t="s">
        <v>61</v>
      </c>
      <c r="K62" s="32" t="s">
        <v>61</v>
      </c>
      <c r="L62" s="12"/>
    </row>
    <row r="63" spans="1:18" ht="15.6" x14ac:dyDescent="0.3">
      <c r="A63" s="32" t="s">
        <v>62</v>
      </c>
      <c r="B63" s="32" t="s">
        <v>62</v>
      </c>
      <c r="C63" s="32" t="s">
        <v>62</v>
      </c>
      <c r="D63" s="32" t="s">
        <v>62</v>
      </c>
      <c r="E63" s="32" t="s">
        <v>62</v>
      </c>
      <c r="F63" s="32" t="s">
        <v>62</v>
      </c>
      <c r="G63" s="32" t="s">
        <v>62</v>
      </c>
      <c r="H63" s="32" t="s">
        <v>62</v>
      </c>
      <c r="I63" s="32" t="s">
        <v>62</v>
      </c>
      <c r="J63" s="32" t="s">
        <v>62</v>
      </c>
      <c r="K63" s="32" t="s">
        <v>62</v>
      </c>
      <c r="L63" s="12"/>
    </row>
    <row r="64" spans="1:18" ht="15.6" x14ac:dyDescent="0.3">
      <c r="A64" s="32" t="s">
        <v>60</v>
      </c>
      <c r="B64" s="32" t="s">
        <v>60</v>
      </c>
      <c r="C64" s="32" t="s">
        <v>60</v>
      </c>
      <c r="D64" s="32" t="s">
        <v>60</v>
      </c>
      <c r="E64" s="32" t="s">
        <v>60</v>
      </c>
      <c r="F64" s="32" t="s">
        <v>60</v>
      </c>
      <c r="G64" s="32" t="s">
        <v>60</v>
      </c>
      <c r="H64" s="32" t="s">
        <v>60</v>
      </c>
      <c r="I64" s="32" t="s">
        <v>60</v>
      </c>
      <c r="J64" s="32" t="s">
        <v>60</v>
      </c>
      <c r="K64" s="32" t="s">
        <v>60</v>
      </c>
      <c r="L64" s="12"/>
    </row>
    <row r="65" spans="1:12" ht="15.6" x14ac:dyDescent="0.3">
      <c r="A65" s="32" t="s">
        <v>63</v>
      </c>
      <c r="B65" s="32" t="s">
        <v>63</v>
      </c>
      <c r="C65" s="32" t="s">
        <v>63</v>
      </c>
      <c r="D65" s="32" t="s">
        <v>63</v>
      </c>
      <c r="E65" s="32" t="s">
        <v>63</v>
      </c>
      <c r="F65" s="32" t="s">
        <v>63</v>
      </c>
      <c r="G65" s="32" t="s">
        <v>63</v>
      </c>
      <c r="H65" s="32" t="s">
        <v>63</v>
      </c>
      <c r="I65" s="32" t="s">
        <v>63</v>
      </c>
      <c r="J65" s="32" t="s">
        <v>63</v>
      </c>
      <c r="K65" s="32" t="s">
        <v>63</v>
      </c>
      <c r="L65" s="12"/>
    </row>
    <row r="66" spans="1:12" ht="15.6" x14ac:dyDescent="0.3">
      <c r="A66" s="32" t="s">
        <v>64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12">
        <v>253</v>
      </c>
    </row>
    <row r="67" spans="1:12" ht="15.6" x14ac:dyDescent="0.3">
      <c r="A67" s="32" t="s">
        <v>65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12"/>
    </row>
  </sheetData>
  <sheetProtection algorithmName="SHA-512" hashValue="ldxECH1v2l9fhITbzvOKticb1DYI3AcuKsQ6hJJk/abMAPRjtZyYn9rTxZdYBMt5Wnas6KHOgn7LU9Uw7nP3dA==" saltValue="GvL7NbhtkZzrR+rlBiDxWw==" spinCount="100000" sheet="1" formatCells="0" formatColumns="0" formatRows="0" insertColumns="0" insertRows="0" insertHyperlinks="0" deleteColumns="0" deleteRows="0" sort="0" autoFilter="0" pivotTables="0"/>
  <mergeCells count="67">
    <mergeCell ref="A67:K67"/>
    <mergeCell ref="Q61:R61"/>
    <mergeCell ref="A62:K62"/>
    <mergeCell ref="A63:K63"/>
    <mergeCell ref="A64:K64"/>
    <mergeCell ref="A65:K65"/>
    <mergeCell ref="A66:K66"/>
    <mergeCell ref="N61:O61"/>
    <mergeCell ref="A57:K57"/>
    <mergeCell ref="A58:K58"/>
    <mergeCell ref="A59:L59"/>
    <mergeCell ref="A60:K60"/>
    <mergeCell ref="A61:K61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8:K8"/>
    <mergeCell ref="A2:R2"/>
    <mergeCell ref="A3:R3"/>
    <mergeCell ref="A5:K5"/>
    <mergeCell ref="A6:K6"/>
    <mergeCell ref="B7:K7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A5683-1471-400F-A435-F5DF90A67866}">
  <dimension ref="A2:R67"/>
  <sheetViews>
    <sheetView workbookViewId="0">
      <selection activeCell="L8" sqref="L8"/>
    </sheetView>
  </sheetViews>
  <sheetFormatPr defaultColWidth="9.109375" defaultRowHeight="14.4" x14ac:dyDescent="0.3"/>
  <cols>
    <col min="1" max="1" width="7.109375" style="1" customWidth="1"/>
    <col min="2" max="2" width="6.6640625" style="1" customWidth="1"/>
    <col min="3" max="5" width="9.109375" style="1"/>
    <col min="6" max="6" width="7.33203125" style="1" customWidth="1"/>
    <col min="7" max="7" width="1.44140625" style="1" hidden="1" customWidth="1"/>
    <col min="8" max="8" width="3.5546875" style="1" hidden="1" customWidth="1"/>
    <col min="9" max="10" width="9.109375" style="1" hidden="1" customWidth="1"/>
    <col min="11" max="11" width="3" style="1" customWidth="1"/>
    <col min="12" max="13" width="11.5546875" style="1" customWidth="1"/>
    <col min="14" max="14" width="11.44140625" style="11" customWidth="1"/>
    <col min="15" max="15" width="13.88671875" style="1" customWidth="1"/>
    <col min="16" max="16" width="13" style="1" customWidth="1"/>
    <col min="17" max="17" width="13.6640625" style="1" customWidth="1"/>
    <col min="18" max="18" width="14.33203125" style="1" customWidth="1"/>
    <col min="19" max="16384" width="9.109375" style="1"/>
  </cols>
  <sheetData>
    <row r="2" spans="1:18" ht="15.6" x14ac:dyDescent="0.3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5.6" x14ac:dyDescent="0.3">
      <c r="A3" s="27" t="s">
        <v>46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48.75" customHeight="1" x14ac:dyDescent="0.3">
      <c r="A5" s="37" t="s">
        <v>36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2" t="s">
        <v>71</v>
      </c>
      <c r="M5" s="2" t="s">
        <v>38</v>
      </c>
      <c r="N5" s="2" t="s">
        <v>72</v>
      </c>
      <c r="O5" s="2" t="s">
        <v>47</v>
      </c>
      <c r="P5" s="2" t="s">
        <v>48</v>
      </c>
      <c r="Q5" s="2" t="s">
        <v>49</v>
      </c>
      <c r="R5" s="2" t="s">
        <v>50</v>
      </c>
    </row>
    <row r="6" spans="1:18" ht="15.6" x14ac:dyDescent="0.3">
      <c r="A6" s="37">
        <v>1</v>
      </c>
      <c r="B6" s="38"/>
      <c r="C6" s="38"/>
      <c r="D6" s="38"/>
      <c r="E6" s="38"/>
      <c r="F6" s="38"/>
      <c r="G6" s="38"/>
      <c r="H6" s="38"/>
      <c r="I6" s="38"/>
      <c r="J6" s="38"/>
      <c r="K6" s="39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3">
      <c r="A7" s="3">
        <v>100</v>
      </c>
      <c r="B7" s="23" t="s">
        <v>51</v>
      </c>
      <c r="C7" s="24"/>
      <c r="D7" s="24"/>
      <c r="E7" s="24"/>
      <c r="F7" s="24"/>
      <c r="G7" s="24"/>
      <c r="H7" s="24"/>
      <c r="I7" s="24"/>
      <c r="J7" s="24"/>
      <c r="K7" s="24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3">
      <c r="A8" s="4"/>
      <c r="B8" s="5">
        <v>101</v>
      </c>
      <c r="C8" s="20" t="s">
        <v>23</v>
      </c>
      <c r="D8" s="21"/>
      <c r="E8" s="21"/>
      <c r="F8" s="21"/>
      <c r="G8" s="21"/>
      <c r="H8" s="21"/>
      <c r="I8" s="21"/>
      <c r="J8" s="21"/>
      <c r="K8" s="21"/>
      <c r="L8" s="6"/>
      <c r="M8" s="6"/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3">
      <c r="A9" s="3">
        <v>200</v>
      </c>
      <c r="B9" s="23" t="s">
        <v>40</v>
      </c>
      <c r="C9" s="24"/>
      <c r="D9" s="24"/>
      <c r="E9" s="24"/>
      <c r="F9" s="24"/>
      <c r="G9" s="24"/>
      <c r="H9" s="24"/>
      <c r="I9" s="24"/>
      <c r="J9" s="24"/>
      <c r="K9" s="24"/>
      <c r="L9" s="14">
        <f>L10+L11+L12+L13+L14</f>
        <v>0</v>
      </c>
      <c r="M9" s="14">
        <f t="shared" ref="M9:R9" si="1">M10+M11+M12+M13+M14</f>
        <v>0</v>
      </c>
      <c r="N9" s="14">
        <f t="shared" si="1"/>
        <v>0</v>
      </c>
      <c r="O9" s="14">
        <f t="shared" si="1"/>
        <v>0</v>
      </c>
      <c r="P9" s="14">
        <f t="shared" si="1"/>
        <v>0</v>
      </c>
      <c r="Q9" s="14">
        <f t="shared" si="1"/>
        <v>0</v>
      </c>
      <c r="R9" s="14">
        <f t="shared" si="1"/>
        <v>0</v>
      </c>
    </row>
    <row r="10" spans="1:18" ht="33" customHeight="1" x14ac:dyDescent="0.3">
      <c r="A10" s="4"/>
      <c r="B10" s="5">
        <v>201</v>
      </c>
      <c r="C10" s="20" t="s">
        <v>24</v>
      </c>
      <c r="D10" s="21"/>
      <c r="E10" s="21"/>
      <c r="F10" s="21"/>
      <c r="G10" s="21"/>
      <c r="H10" s="21"/>
      <c r="I10" s="21"/>
      <c r="J10" s="21"/>
      <c r="K10" s="21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3">
      <c r="A11" s="4"/>
      <c r="B11" s="5">
        <v>202</v>
      </c>
      <c r="C11" s="20" t="s">
        <v>25</v>
      </c>
      <c r="D11" s="21"/>
      <c r="E11" s="21"/>
      <c r="F11" s="21"/>
      <c r="G11" s="21"/>
      <c r="H11" s="21"/>
      <c r="I11" s="21"/>
      <c r="J11" s="21"/>
      <c r="K11" s="21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3">
      <c r="A12" s="4"/>
      <c r="B12" s="5">
        <v>205</v>
      </c>
      <c r="C12" s="20" t="s">
        <v>52</v>
      </c>
      <c r="D12" s="21"/>
      <c r="E12" s="21"/>
      <c r="F12" s="21"/>
      <c r="G12" s="21"/>
      <c r="H12" s="21"/>
      <c r="I12" s="21"/>
      <c r="J12" s="21"/>
      <c r="K12" s="21"/>
      <c r="L12" s="6"/>
      <c r="M12" s="6"/>
      <c r="N12" s="15">
        <f t="shared" si="2"/>
        <v>0</v>
      </c>
      <c r="O12" s="16">
        <f t="shared" si="3"/>
        <v>0</v>
      </c>
      <c r="P12" s="16">
        <f t="shared" si="4"/>
        <v>0</v>
      </c>
      <c r="Q12" s="16">
        <f t="shared" si="5"/>
        <v>0</v>
      </c>
      <c r="R12" s="16">
        <f t="shared" si="6"/>
        <v>0</v>
      </c>
    </row>
    <row r="13" spans="1:18" ht="32.25" customHeight="1" x14ac:dyDescent="0.3">
      <c r="A13" s="4"/>
      <c r="B13" s="5">
        <v>208</v>
      </c>
      <c r="C13" s="20" t="s">
        <v>53</v>
      </c>
      <c r="D13" s="21"/>
      <c r="E13" s="21"/>
      <c r="F13" s="21"/>
      <c r="G13" s="21"/>
      <c r="H13" s="21"/>
      <c r="I13" s="21"/>
      <c r="J13" s="21"/>
      <c r="K13" s="21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3">
      <c r="A14" s="4"/>
      <c r="B14" s="5">
        <v>209</v>
      </c>
      <c r="C14" s="21" t="s">
        <v>0</v>
      </c>
      <c r="D14" s="21"/>
      <c r="E14" s="21"/>
      <c r="F14" s="21"/>
      <c r="G14" s="21"/>
      <c r="H14" s="21"/>
      <c r="I14" s="21"/>
      <c r="J14" s="21"/>
      <c r="K14" s="21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3">
      <c r="A15" s="3">
        <v>500</v>
      </c>
      <c r="B15" s="23" t="s">
        <v>26</v>
      </c>
      <c r="C15" s="24"/>
      <c r="D15" s="24"/>
      <c r="E15" s="24"/>
      <c r="F15" s="24"/>
      <c r="G15" s="24"/>
      <c r="H15" s="24"/>
      <c r="I15" s="24"/>
      <c r="J15" s="24"/>
      <c r="K15" s="24"/>
      <c r="L15" s="14">
        <f>L16+L17+L18+L19</f>
        <v>0</v>
      </c>
      <c r="M15" s="14">
        <f t="shared" ref="M15:R15" si="7">M16+M17+M18+M19</f>
        <v>0</v>
      </c>
      <c r="N15" s="14">
        <f t="shared" si="7"/>
        <v>0</v>
      </c>
      <c r="O15" s="14">
        <f t="shared" si="7"/>
        <v>0</v>
      </c>
      <c r="P15" s="14">
        <f t="shared" si="7"/>
        <v>0</v>
      </c>
      <c r="Q15" s="14">
        <f t="shared" si="7"/>
        <v>0</v>
      </c>
      <c r="R15" s="14">
        <f t="shared" si="7"/>
        <v>0</v>
      </c>
    </row>
    <row r="16" spans="1:18" ht="28.5" customHeight="1" x14ac:dyDescent="0.3">
      <c r="A16" s="4"/>
      <c r="B16" s="5">
        <v>551</v>
      </c>
      <c r="C16" s="20" t="s">
        <v>54</v>
      </c>
      <c r="D16" s="21"/>
      <c r="E16" s="21"/>
      <c r="F16" s="21"/>
      <c r="G16" s="21"/>
      <c r="H16" s="21"/>
      <c r="I16" s="21"/>
      <c r="J16" s="21"/>
      <c r="K16" s="21"/>
      <c r="L16" s="6"/>
      <c r="M16" s="6"/>
      <c r="N16" s="15">
        <f>L16+M16</f>
        <v>0</v>
      </c>
      <c r="O16" s="16">
        <f>N16*30%</f>
        <v>0</v>
      </c>
      <c r="P16" s="16">
        <f>N16*25%</f>
        <v>0</v>
      </c>
      <c r="Q16" s="16">
        <f>N16*20%</f>
        <v>0</v>
      </c>
      <c r="R16" s="16">
        <f>N16*25%</f>
        <v>0</v>
      </c>
    </row>
    <row r="17" spans="1:18" ht="30" customHeight="1" x14ac:dyDescent="0.3">
      <c r="A17" s="4"/>
      <c r="B17" s="5">
        <v>552</v>
      </c>
      <c r="C17" s="20" t="s">
        <v>55</v>
      </c>
      <c r="D17" s="21"/>
      <c r="E17" s="21"/>
      <c r="F17" s="21"/>
      <c r="G17" s="21"/>
      <c r="H17" s="21"/>
      <c r="I17" s="21"/>
      <c r="J17" s="21"/>
      <c r="K17" s="21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3">
      <c r="A18" s="4"/>
      <c r="B18" s="5">
        <v>560</v>
      </c>
      <c r="C18" s="20" t="s">
        <v>56</v>
      </c>
      <c r="D18" s="21"/>
      <c r="E18" s="21"/>
      <c r="F18" s="21"/>
      <c r="G18" s="21"/>
      <c r="H18" s="21"/>
      <c r="I18" s="21"/>
      <c r="J18" s="21"/>
      <c r="K18" s="21"/>
      <c r="L18" s="6"/>
      <c r="M18" s="6"/>
      <c r="N18" s="15">
        <f t="shared" si="8"/>
        <v>0</v>
      </c>
      <c r="O18" s="16">
        <f t="shared" si="9"/>
        <v>0</v>
      </c>
      <c r="P18" s="16">
        <f t="shared" si="10"/>
        <v>0</v>
      </c>
      <c r="Q18" s="16">
        <f t="shared" si="11"/>
        <v>0</v>
      </c>
      <c r="R18" s="16">
        <f t="shared" si="12"/>
        <v>0</v>
      </c>
    </row>
    <row r="19" spans="1:18" ht="26.25" customHeight="1" x14ac:dyDescent="0.3">
      <c r="A19" s="4"/>
      <c r="B19" s="5">
        <v>580</v>
      </c>
      <c r="C19" s="20" t="s">
        <v>57</v>
      </c>
      <c r="D19" s="21"/>
      <c r="E19" s="21"/>
      <c r="F19" s="21"/>
      <c r="G19" s="21"/>
      <c r="H19" s="21"/>
      <c r="I19" s="21"/>
      <c r="J19" s="21"/>
      <c r="K19" s="21"/>
      <c r="L19" s="6"/>
      <c r="M19" s="6"/>
      <c r="N19" s="15">
        <f t="shared" si="8"/>
        <v>0</v>
      </c>
      <c r="O19" s="16">
        <f t="shared" si="9"/>
        <v>0</v>
      </c>
      <c r="P19" s="16">
        <f t="shared" si="10"/>
        <v>0</v>
      </c>
      <c r="Q19" s="16">
        <f t="shared" si="11"/>
        <v>0</v>
      </c>
      <c r="R19" s="16">
        <f t="shared" si="12"/>
        <v>0</v>
      </c>
    </row>
    <row r="20" spans="1:18" ht="20.25" customHeight="1" x14ac:dyDescent="0.3">
      <c r="A20" s="3">
        <v>1000</v>
      </c>
      <c r="B20" s="24" t="s">
        <v>1</v>
      </c>
      <c r="C20" s="24"/>
      <c r="D20" s="24"/>
      <c r="E20" s="24"/>
      <c r="F20" s="24"/>
      <c r="G20" s="24"/>
      <c r="H20" s="24"/>
      <c r="I20" s="24"/>
      <c r="J20" s="24"/>
      <c r="K20" s="24"/>
      <c r="L20" s="14">
        <f>SUM(L21:L37)</f>
        <v>0</v>
      </c>
      <c r="M20" s="14">
        <f t="shared" ref="M20:R20" si="13">SUM(M21:M37)</f>
        <v>0</v>
      </c>
      <c r="N20" s="14">
        <f t="shared" si="13"/>
        <v>0</v>
      </c>
      <c r="O20" s="14">
        <f t="shared" si="13"/>
        <v>0</v>
      </c>
      <c r="P20" s="14">
        <f t="shared" si="13"/>
        <v>0</v>
      </c>
      <c r="Q20" s="14">
        <f t="shared" si="13"/>
        <v>0</v>
      </c>
      <c r="R20" s="14">
        <f t="shared" si="13"/>
        <v>0</v>
      </c>
    </row>
    <row r="21" spans="1:18" ht="15.6" x14ac:dyDescent="0.3">
      <c r="A21" s="4"/>
      <c r="B21" s="5">
        <v>1011</v>
      </c>
      <c r="C21" s="21" t="s">
        <v>2</v>
      </c>
      <c r="D21" s="21"/>
      <c r="E21" s="21"/>
      <c r="F21" s="21"/>
      <c r="G21" s="21"/>
      <c r="H21" s="21"/>
      <c r="I21" s="21"/>
      <c r="J21" s="21"/>
      <c r="K21" s="21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6" x14ac:dyDescent="0.3">
      <c r="A22" s="4"/>
      <c r="B22" s="5">
        <v>1012</v>
      </c>
      <c r="C22" s="21" t="s">
        <v>3</v>
      </c>
      <c r="D22" s="21"/>
      <c r="E22" s="21"/>
      <c r="F22" s="21"/>
      <c r="G22" s="21"/>
      <c r="H22" s="21"/>
      <c r="I22" s="21"/>
      <c r="J22" s="21"/>
      <c r="K22" s="21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6" x14ac:dyDescent="0.3">
      <c r="A23" s="4"/>
      <c r="B23" s="5">
        <v>1013</v>
      </c>
      <c r="C23" s="21" t="s">
        <v>4</v>
      </c>
      <c r="D23" s="21"/>
      <c r="E23" s="21"/>
      <c r="F23" s="21"/>
      <c r="G23" s="21"/>
      <c r="H23" s="21"/>
      <c r="I23" s="21"/>
      <c r="J23" s="21"/>
      <c r="K23" s="21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3">
      <c r="A24" s="4"/>
      <c r="B24" s="5">
        <v>1014</v>
      </c>
      <c r="C24" s="20" t="s">
        <v>27</v>
      </c>
      <c r="D24" s="21"/>
      <c r="E24" s="21"/>
      <c r="F24" s="21"/>
      <c r="G24" s="21"/>
      <c r="H24" s="21"/>
      <c r="I24" s="21"/>
      <c r="J24" s="21"/>
      <c r="K24" s="21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3">
      <c r="A25" s="4"/>
      <c r="B25" s="5">
        <v>1015</v>
      </c>
      <c r="C25" s="21" t="s">
        <v>5</v>
      </c>
      <c r="D25" s="21"/>
      <c r="E25" s="21"/>
      <c r="F25" s="21"/>
      <c r="G25" s="21"/>
      <c r="H25" s="21"/>
      <c r="I25" s="21"/>
      <c r="J25" s="21"/>
      <c r="K25" s="21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3">
      <c r="A26" s="4"/>
      <c r="B26" s="5">
        <v>1016</v>
      </c>
      <c r="C26" s="21" t="s">
        <v>6</v>
      </c>
      <c r="D26" s="21"/>
      <c r="E26" s="21"/>
      <c r="F26" s="21"/>
      <c r="G26" s="21"/>
      <c r="H26" s="21"/>
      <c r="I26" s="21"/>
      <c r="J26" s="21"/>
      <c r="K26" s="21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3">
      <c r="A27" s="4"/>
      <c r="B27" s="5">
        <v>1020</v>
      </c>
      <c r="C27" s="21" t="s">
        <v>7</v>
      </c>
      <c r="D27" s="21"/>
      <c r="E27" s="21"/>
      <c r="F27" s="21"/>
      <c r="G27" s="21"/>
      <c r="H27" s="21"/>
      <c r="I27" s="21"/>
      <c r="J27" s="21"/>
      <c r="K27" s="21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3">
      <c r="A28" s="4"/>
      <c r="B28" s="5">
        <v>1030</v>
      </c>
      <c r="C28" s="21" t="s">
        <v>8</v>
      </c>
      <c r="D28" s="21"/>
      <c r="E28" s="21"/>
      <c r="F28" s="21"/>
      <c r="G28" s="21"/>
      <c r="H28" s="21"/>
      <c r="I28" s="21"/>
      <c r="J28" s="21"/>
      <c r="K28" s="21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3">
      <c r="A29" s="4"/>
      <c r="B29" s="5">
        <v>1051</v>
      </c>
      <c r="C29" s="21" t="s">
        <v>9</v>
      </c>
      <c r="D29" s="21"/>
      <c r="E29" s="21"/>
      <c r="F29" s="21"/>
      <c r="G29" s="21"/>
      <c r="H29" s="21"/>
      <c r="I29" s="21"/>
      <c r="J29" s="21"/>
      <c r="K29" s="21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3">
      <c r="A30" s="4"/>
      <c r="B30" s="5">
        <v>1052</v>
      </c>
      <c r="C30" s="20" t="s">
        <v>41</v>
      </c>
      <c r="D30" s="21"/>
      <c r="E30" s="21"/>
      <c r="F30" s="21"/>
      <c r="G30" s="21"/>
      <c r="H30" s="21"/>
      <c r="I30" s="21"/>
      <c r="J30" s="21"/>
      <c r="K30" s="21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3">
      <c r="A31" s="4"/>
      <c r="B31" s="5">
        <v>1053</v>
      </c>
      <c r="C31" s="20" t="s">
        <v>42</v>
      </c>
      <c r="D31" s="21"/>
      <c r="E31" s="21"/>
      <c r="F31" s="21"/>
      <c r="G31" s="21"/>
      <c r="H31" s="21"/>
      <c r="I31" s="21"/>
      <c r="J31" s="21"/>
      <c r="K31" s="21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3">
      <c r="A32" s="4"/>
      <c r="B32" s="5">
        <v>1062</v>
      </c>
      <c r="C32" s="21" t="s">
        <v>10</v>
      </c>
      <c r="D32" s="21"/>
      <c r="E32" s="21"/>
      <c r="F32" s="21"/>
      <c r="G32" s="21"/>
      <c r="H32" s="21"/>
      <c r="I32" s="21"/>
      <c r="J32" s="21"/>
      <c r="K32" s="21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3">
      <c r="A33" s="4"/>
      <c r="B33" s="5">
        <v>1063</v>
      </c>
      <c r="C33" s="21" t="s">
        <v>11</v>
      </c>
      <c r="D33" s="21"/>
      <c r="E33" s="21"/>
      <c r="F33" s="21"/>
      <c r="G33" s="21"/>
      <c r="H33" s="21"/>
      <c r="I33" s="21"/>
      <c r="J33" s="21"/>
      <c r="K33" s="21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3">
      <c r="A34" s="4"/>
      <c r="B34" s="5">
        <v>1069</v>
      </c>
      <c r="C34" s="21" t="s">
        <v>12</v>
      </c>
      <c r="D34" s="21"/>
      <c r="E34" s="21"/>
      <c r="F34" s="21"/>
      <c r="G34" s="21"/>
      <c r="H34" s="21"/>
      <c r="I34" s="21"/>
      <c r="J34" s="21"/>
      <c r="K34" s="21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6" x14ac:dyDescent="0.3">
      <c r="A35" s="4"/>
      <c r="B35" s="5">
        <v>1091</v>
      </c>
      <c r="C35" s="21" t="s">
        <v>13</v>
      </c>
      <c r="D35" s="21"/>
      <c r="E35" s="21"/>
      <c r="F35" s="21"/>
      <c r="G35" s="21"/>
      <c r="H35" s="21"/>
      <c r="I35" s="21"/>
      <c r="J35" s="21"/>
      <c r="K35" s="21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3">
      <c r="A36" s="4"/>
      <c r="B36" s="5">
        <v>1092</v>
      </c>
      <c r="C36" s="20" t="s">
        <v>39</v>
      </c>
      <c r="D36" s="21"/>
      <c r="E36" s="21"/>
      <c r="F36" s="21"/>
      <c r="G36" s="21"/>
      <c r="H36" s="21"/>
      <c r="I36" s="21"/>
      <c r="J36" s="21"/>
      <c r="K36" s="21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3">
      <c r="A37" s="4"/>
      <c r="B37" s="5">
        <v>1098</v>
      </c>
      <c r="C37" s="20" t="s">
        <v>14</v>
      </c>
      <c r="D37" s="21"/>
      <c r="E37" s="21"/>
      <c r="F37" s="21"/>
      <c r="G37" s="21"/>
      <c r="H37" s="21"/>
      <c r="I37" s="21"/>
      <c r="J37" s="21"/>
      <c r="K37" s="21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3">
      <c r="A38" s="3">
        <v>1900</v>
      </c>
      <c r="B38" s="23" t="s">
        <v>58</v>
      </c>
      <c r="C38" s="24"/>
      <c r="D38" s="24"/>
      <c r="E38" s="24"/>
      <c r="F38" s="24"/>
      <c r="G38" s="24"/>
      <c r="H38" s="24"/>
      <c r="I38" s="24"/>
      <c r="J38" s="24"/>
      <c r="K38" s="24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3">
      <c r="A39" s="4"/>
      <c r="B39" s="5">
        <v>1901</v>
      </c>
      <c r="C39" s="20" t="s">
        <v>28</v>
      </c>
      <c r="D39" s="21"/>
      <c r="E39" s="21"/>
      <c r="F39" s="21"/>
      <c r="G39" s="21"/>
      <c r="H39" s="21"/>
      <c r="I39" s="21"/>
      <c r="J39" s="21"/>
      <c r="K39" s="21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3">
      <c r="A40" s="4"/>
      <c r="B40" s="5">
        <v>1981</v>
      </c>
      <c r="C40" s="20" t="s">
        <v>29</v>
      </c>
      <c r="D40" s="21"/>
      <c r="E40" s="21"/>
      <c r="F40" s="21"/>
      <c r="G40" s="21"/>
      <c r="H40" s="21"/>
      <c r="I40" s="21"/>
      <c r="J40" s="21"/>
      <c r="K40" s="21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3">
      <c r="A41" s="7">
        <v>4000</v>
      </c>
      <c r="B41" s="25" t="s">
        <v>15</v>
      </c>
      <c r="C41" s="25"/>
      <c r="D41" s="25"/>
      <c r="E41" s="25"/>
      <c r="F41" s="25"/>
      <c r="G41" s="25"/>
      <c r="H41" s="25"/>
      <c r="I41" s="25"/>
      <c r="J41" s="25"/>
      <c r="K41" s="25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3">
      <c r="A42" s="3">
        <v>4200</v>
      </c>
      <c r="B42" s="23" t="s">
        <v>30</v>
      </c>
      <c r="C42" s="24"/>
      <c r="D42" s="24"/>
      <c r="E42" s="24"/>
      <c r="F42" s="24"/>
      <c r="G42" s="24"/>
      <c r="H42" s="24"/>
      <c r="I42" s="24"/>
      <c r="J42" s="24"/>
      <c r="K42" s="24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3">
      <c r="A43" s="4"/>
      <c r="B43" s="5">
        <v>4202</v>
      </c>
      <c r="C43" s="20" t="s">
        <v>31</v>
      </c>
      <c r="D43" s="21"/>
      <c r="E43" s="21"/>
      <c r="F43" s="21"/>
      <c r="G43" s="21"/>
      <c r="H43" s="21"/>
      <c r="I43" s="21"/>
      <c r="J43" s="21"/>
      <c r="K43" s="21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3">
      <c r="A44" s="7">
        <v>5100</v>
      </c>
      <c r="B44" s="26" t="s">
        <v>32</v>
      </c>
      <c r="C44" s="25"/>
      <c r="D44" s="25"/>
      <c r="E44" s="25"/>
      <c r="F44" s="25"/>
      <c r="G44" s="25"/>
      <c r="H44" s="25"/>
      <c r="I44" s="25"/>
      <c r="J44" s="25"/>
      <c r="K44" s="25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3">
      <c r="A45" s="3">
        <v>5200</v>
      </c>
      <c r="B45" s="23" t="s">
        <v>43</v>
      </c>
      <c r="C45" s="24"/>
      <c r="D45" s="24"/>
      <c r="E45" s="24"/>
      <c r="F45" s="24"/>
      <c r="G45" s="24"/>
      <c r="H45" s="24"/>
      <c r="I45" s="24"/>
      <c r="J45" s="24"/>
      <c r="K45" s="24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6" x14ac:dyDescent="0.3">
      <c r="A46" s="4"/>
      <c r="B46" s="5">
        <v>5201</v>
      </c>
      <c r="C46" s="21" t="s">
        <v>16</v>
      </c>
      <c r="D46" s="21"/>
      <c r="E46" s="21"/>
      <c r="F46" s="21"/>
      <c r="G46" s="21"/>
      <c r="H46" s="21"/>
      <c r="I46" s="21"/>
      <c r="J46" s="21"/>
      <c r="K46" s="21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6" x14ac:dyDescent="0.3">
      <c r="A47" s="4"/>
      <c r="B47" s="5">
        <v>5202</v>
      </c>
      <c r="C47" s="21" t="s">
        <v>17</v>
      </c>
      <c r="D47" s="21"/>
      <c r="E47" s="21"/>
      <c r="F47" s="21"/>
      <c r="G47" s="21"/>
      <c r="H47" s="21"/>
      <c r="I47" s="21"/>
      <c r="J47" s="21"/>
      <c r="K47" s="21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3">
      <c r="A48" s="4"/>
      <c r="B48" s="5">
        <v>5203</v>
      </c>
      <c r="C48" s="20" t="s">
        <v>33</v>
      </c>
      <c r="D48" s="21"/>
      <c r="E48" s="21"/>
      <c r="F48" s="21"/>
      <c r="G48" s="21"/>
      <c r="H48" s="21"/>
      <c r="I48" s="21"/>
      <c r="J48" s="21"/>
      <c r="K48" s="21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6" x14ac:dyDescent="0.3">
      <c r="A49" s="4"/>
      <c r="B49" s="5">
        <v>5204</v>
      </c>
      <c r="C49" s="21" t="s">
        <v>18</v>
      </c>
      <c r="D49" s="21"/>
      <c r="E49" s="21"/>
      <c r="F49" s="21"/>
      <c r="G49" s="21"/>
      <c r="H49" s="21"/>
      <c r="I49" s="21"/>
      <c r="J49" s="21"/>
      <c r="K49" s="21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6" x14ac:dyDescent="0.3">
      <c r="A50" s="4"/>
      <c r="B50" s="5">
        <v>5205</v>
      </c>
      <c r="C50" s="21" t="s">
        <v>19</v>
      </c>
      <c r="D50" s="21"/>
      <c r="E50" s="21"/>
      <c r="F50" s="21"/>
      <c r="G50" s="21"/>
      <c r="H50" s="21"/>
      <c r="I50" s="21"/>
      <c r="J50" s="21"/>
      <c r="K50" s="21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6" x14ac:dyDescent="0.3">
      <c r="A51" s="4"/>
      <c r="B51" s="5">
        <v>5206</v>
      </c>
      <c r="C51" s="21" t="s">
        <v>20</v>
      </c>
      <c r="D51" s="21"/>
      <c r="E51" s="21"/>
      <c r="F51" s="21"/>
      <c r="G51" s="21"/>
      <c r="H51" s="21"/>
      <c r="I51" s="21"/>
      <c r="J51" s="21"/>
      <c r="K51" s="21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6" x14ac:dyDescent="0.3">
      <c r="A52" s="4"/>
      <c r="B52" s="5">
        <v>5219</v>
      </c>
      <c r="C52" s="21" t="s">
        <v>21</v>
      </c>
      <c r="D52" s="21"/>
      <c r="E52" s="21"/>
      <c r="F52" s="21"/>
      <c r="G52" s="21"/>
      <c r="H52" s="21"/>
      <c r="I52" s="21"/>
      <c r="J52" s="21"/>
      <c r="K52" s="21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3">
      <c r="A53" s="3">
        <v>5300</v>
      </c>
      <c r="B53" s="23" t="s">
        <v>44</v>
      </c>
      <c r="C53" s="24"/>
      <c r="D53" s="24"/>
      <c r="E53" s="24"/>
      <c r="F53" s="24"/>
      <c r="G53" s="24"/>
      <c r="H53" s="24"/>
      <c r="I53" s="24"/>
      <c r="J53" s="24"/>
      <c r="K53" s="24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3">
      <c r="A54" s="4"/>
      <c r="B54" s="5">
        <v>5301</v>
      </c>
      <c r="C54" s="20" t="s">
        <v>34</v>
      </c>
      <c r="D54" s="21"/>
      <c r="E54" s="21"/>
      <c r="F54" s="21"/>
      <c r="G54" s="21"/>
      <c r="H54" s="21"/>
      <c r="I54" s="21"/>
      <c r="J54" s="21"/>
      <c r="K54" s="21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3">
      <c r="A55" s="4"/>
      <c r="B55" s="5">
        <v>5309</v>
      </c>
      <c r="C55" s="20" t="s">
        <v>35</v>
      </c>
      <c r="D55" s="21"/>
      <c r="E55" s="21"/>
      <c r="F55" s="21"/>
      <c r="G55" s="21"/>
      <c r="H55" s="21"/>
      <c r="I55" s="21"/>
      <c r="J55" s="21"/>
      <c r="K55" s="21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6" x14ac:dyDescent="0.3">
      <c r="A56" s="10">
        <v>5400</v>
      </c>
      <c r="B56" s="22" t="s">
        <v>22</v>
      </c>
      <c r="C56" s="22"/>
      <c r="D56" s="22"/>
      <c r="E56" s="22"/>
      <c r="F56" s="22"/>
      <c r="G56" s="22"/>
      <c r="H56" s="22"/>
      <c r="I56" s="22"/>
      <c r="J56" s="22"/>
      <c r="K56" s="22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3">
      <c r="A57" s="28" t="s">
        <v>37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>L7+L9+L15+L20+L38+L41+L42+L44+L53+L56+L45</f>
        <v>0</v>
      </c>
      <c r="M57" s="19">
        <f t="shared" ref="M57:R57" si="28">M7+M9+M15+M20+M38+M41+M42+M44+M53+M56+M45</f>
        <v>0</v>
      </c>
      <c r="N57" s="19">
        <f t="shared" si="28"/>
        <v>0</v>
      </c>
      <c r="O57" s="19">
        <f t="shared" si="28"/>
        <v>0</v>
      </c>
      <c r="P57" s="19">
        <f t="shared" si="28"/>
        <v>0</v>
      </c>
      <c r="Q57" s="19">
        <f t="shared" si="28"/>
        <v>0</v>
      </c>
      <c r="R57" s="19">
        <f t="shared" si="28"/>
        <v>0</v>
      </c>
    </row>
    <row r="58" spans="1:18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8" ht="15.6" x14ac:dyDescent="0.3">
      <c r="A59" s="33" t="s">
        <v>66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5"/>
    </row>
    <row r="60" spans="1:18" ht="15.6" x14ac:dyDescent="0.3">
      <c r="A60" s="32" t="s">
        <v>59</v>
      </c>
      <c r="B60" s="32" t="s">
        <v>59</v>
      </c>
      <c r="C60" s="32" t="s">
        <v>59</v>
      </c>
      <c r="D60" s="32" t="s">
        <v>59</v>
      </c>
      <c r="E60" s="32" t="s">
        <v>59</v>
      </c>
      <c r="F60" s="32" t="s">
        <v>59</v>
      </c>
      <c r="G60" s="32" t="s">
        <v>59</v>
      </c>
      <c r="H60" s="32" t="s">
        <v>59</v>
      </c>
      <c r="I60" s="32" t="s">
        <v>59</v>
      </c>
      <c r="J60" s="32" t="s">
        <v>59</v>
      </c>
      <c r="K60" s="32" t="s">
        <v>59</v>
      </c>
      <c r="L60" s="12"/>
      <c r="N60" s="13" t="s">
        <v>67</v>
      </c>
      <c r="O60" s="13"/>
      <c r="P60" s="13"/>
      <c r="Q60" s="13" t="s">
        <v>68</v>
      </c>
      <c r="R60" s="13"/>
    </row>
    <row r="61" spans="1:18" ht="15.6" x14ac:dyDescent="0.3">
      <c r="A61" s="32" t="s">
        <v>60</v>
      </c>
      <c r="B61" s="32" t="s">
        <v>60</v>
      </c>
      <c r="C61" s="32" t="s">
        <v>60</v>
      </c>
      <c r="D61" s="32" t="s">
        <v>60</v>
      </c>
      <c r="E61" s="32" t="s">
        <v>60</v>
      </c>
      <c r="F61" s="32" t="s">
        <v>60</v>
      </c>
      <c r="G61" s="32" t="s">
        <v>60</v>
      </c>
      <c r="H61" s="32" t="s">
        <v>60</v>
      </c>
      <c r="I61" s="32" t="s">
        <v>60</v>
      </c>
      <c r="J61" s="32" t="s">
        <v>60</v>
      </c>
      <c r="K61" s="32" t="s">
        <v>60</v>
      </c>
      <c r="L61" s="12"/>
      <c r="N61" s="36" t="s">
        <v>69</v>
      </c>
      <c r="O61" s="36"/>
      <c r="P61" s="13"/>
      <c r="Q61" s="36" t="s">
        <v>70</v>
      </c>
      <c r="R61" s="36"/>
    </row>
    <row r="62" spans="1:18" ht="15.6" x14ac:dyDescent="0.3">
      <c r="A62" s="32" t="s">
        <v>61</v>
      </c>
      <c r="B62" s="32" t="s">
        <v>61</v>
      </c>
      <c r="C62" s="32" t="s">
        <v>61</v>
      </c>
      <c r="D62" s="32" t="s">
        <v>61</v>
      </c>
      <c r="E62" s="32" t="s">
        <v>61</v>
      </c>
      <c r="F62" s="32" t="s">
        <v>61</v>
      </c>
      <c r="G62" s="32" t="s">
        <v>61</v>
      </c>
      <c r="H62" s="32" t="s">
        <v>61</v>
      </c>
      <c r="I62" s="32" t="s">
        <v>61</v>
      </c>
      <c r="J62" s="32" t="s">
        <v>61</v>
      </c>
      <c r="K62" s="32" t="s">
        <v>61</v>
      </c>
      <c r="L62" s="12"/>
    </row>
    <row r="63" spans="1:18" ht="15.6" x14ac:dyDescent="0.3">
      <c r="A63" s="32" t="s">
        <v>62</v>
      </c>
      <c r="B63" s="32" t="s">
        <v>62</v>
      </c>
      <c r="C63" s="32" t="s">
        <v>62</v>
      </c>
      <c r="D63" s="32" t="s">
        <v>62</v>
      </c>
      <c r="E63" s="32" t="s">
        <v>62</v>
      </c>
      <c r="F63" s="32" t="s">
        <v>62</v>
      </c>
      <c r="G63" s="32" t="s">
        <v>62</v>
      </c>
      <c r="H63" s="32" t="s">
        <v>62</v>
      </c>
      <c r="I63" s="32" t="s">
        <v>62</v>
      </c>
      <c r="J63" s="32" t="s">
        <v>62</v>
      </c>
      <c r="K63" s="32" t="s">
        <v>62</v>
      </c>
      <c r="L63" s="12"/>
    </row>
    <row r="64" spans="1:18" ht="15.6" x14ac:dyDescent="0.3">
      <c r="A64" s="32" t="s">
        <v>60</v>
      </c>
      <c r="B64" s="32" t="s">
        <v>60</v>
      </c>
      <c r="C64" s="32" t="s">
        <v>60</v>
      </c>
      <c r="D64" s="32" t="s">
        <v>60</v>
      </c>
      <c r="E64" s="32" t="s">
        <v>60</v>
      </c>
      <c r="F64" s="32" t="s">
        <v>60</v>
      </c>
      <c r="G64" s="32" t="s">
        <v>60</v>
      </c>
      <c r="H64" s="32" t="s">
        <v>60</v>
      </c>
      <c r="I64" s="32" t="s">
        <v>60</v>
      </c>
      <c r="J64" s="32" t="s">
        <v>60</v>
      </c>
      <c r="K64" s="32" t="s">
        <v>60</v>
      </c>
      <c r="L64" s="12"/>
    </row>
    <row r="65" spans="1:12" ht="15.6" x14ac:dyDescent="0.3">
      <c r="A65" s="32" t="s">
        <v>63</v>
      </c>
      <c r="B65" s="32" t="s">
        <v>63</v>
      </c>
      <c r="C65" s="32" t="s">
        <v>63</v>
      </c>
      <c r="D65" s="32" t="s">
        <v>63</v>
      </c>
      <c r="E65" s="32" t="s">
        <v>63</v>
      </c>
      <c r="F65" s="32" t="s">
        <v>63</v>
      </c>
      <c r="G65" s="32" t="s">
        <v>63</v>
      </c>
      <c r="H65" s="32" t="s">
        <v>63</v>
      </c>
      <c r="I65" s="32" t="s">
        <v>63</v>
      </c>
      <c r="J65" s="32" t="s">
        <v>63</v>
      </c>
      <c r="K65" s="32" t="s">
        <v>63</v>
      </c>
      <c r="L65" s="12"/>
    </row>
    <row r="66" spans="1:12" ht="15.6" x14ac:dyDescent="0.3">
      <c r="A66" s="32" t="s">
        <v>64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12"/>
    </row>
    <row r="67" spans="1:12" ht="15.6" x14ac:dyDescent="0.3">
      <c r="A67" s="32" t="s">
        <v>65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12"/>
    </row>
  </sheetData>
  <sheetProtection algorithmName="SHA-512" hashValue="PEbA/NfB5juG1etboZwbaMBIo1mWhR6BU3MrVoBwLQHD9IlMuPCEjtMC626+iG7SDvbp/l7h6rFBKzGOgyKAvA==" saltValue="VodQoGdumbKTQqCJE+QS0A==" spinCount="100000" sheet="1" formatCells="0" formatColumns="0" formatRows="0" insertColumns="0" insertRows="0" insertHyperlinks="0" deleteColumns="0" deleteRows="0" sort="0" autoFilter="0" pivotTables="0"/>
  <mergeCells count="67">
    <mergeCell ref="A67:K67"/>
    <mergeCell ref="Q61:R61"/>
    <mergeCell ref="A62:K62"/>
    <mergeCell ref="A63:K63"/>
    <mergeCell ref="A64:K64"/>
    <mergeCell ref="A65:K65"/>
    <mergeCell ref="A66:K66"/>
    <mergeCell ref="N61:O61"/>
    <mergeCell ref="A57:K57"/>
    <mergeCell ref="A58:K58"/>
    <mergeCell ref="A59:L59"/>
    <mergeCell ref="A60:K60"/>
    <mergeCell ref="A61:K61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8:K8"/>
    <mergeCell ref="A2:R2"/>
    <mergeCell ref="A3:R3"/>
    <mergeCell ref="A5:K5"/>
    <mergeCell ref="A6:K6"/>
    <mergeCell ref="B7:K7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E54E-2932-4E33-918E-2F8B703C3F86}">
  <dimension ref="A2:T67"/>
  <sheetViews>
    <sheetView tabSelected="1" topLeftCell="A52" workbookViewId="0">
      <selection activeCell="L9" sqref="L9"/>
    </sheetView>
  </sheetViews>
  <sheetFormatPr defaultColWidth="9.109375" defaultRowHeight="14.4" x14ac:dyDescent="0.3"/>
  <cols>
    <col min="1" max="1" width="7.109375" style="1" customWidth="1"/>
    <col min="2" max="2" width="6.6640625" style="1" customWidth="1"/>
    <col min="3" max="5" width="9.109375" style="1"/>
    <col min="6" max="6" width="7.33203125" style="1" customWidth="1"/>
    <col min="7" max="7" width="1.44140625" style="1" hidden="1" customWidth="1"/>
    <col min="8" max="8" width="3.5546875" style="1" hidden="1" customWidth="1"/>
    <col min="9" max="10" width="9.109375" style="1" hidden="1" customWidth="1"/>
    <col min="11" max="11" width="3" style="1" customWidth="1"/>
    <col min="12" max="13" width="11.5546875" style="1" customWidth="1"/>
    <col min="14" max="14" width="11.44140625" style="11" customWidth="1"/>
    <col min="15" max="15" width="13.88671875" style="1" customWidth="1"/>
    <col min="16" max="16" width="13" style="1" customWidth="1"/>
    <col min="17" max="17" width="13.6640625" style="1" customWidth="1"/>
    <col min="18" max="18" width="14.33203125" style="1" customWidth="1"/>
    <col min="19" max="16384" width="9.109375" style="1"/>
  </cols>
  <sheetData>
    <row r="2" spans="1:18" ht="15.6" x14ac:dyDescent="0.3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5.6" x14ac:dyDescent="0.3">
      <c r="A3" s="27" t="s">
        <v>74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48.75" customHeight="1" x14ac:dyDescent="0.3">
      <c r="A5" s="37" t="s">
        <v>36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2" t="s">
        <v>78</v>
      </c>
      <c r="M5" s="2" t="s">
        <v>81</v>
      </c>
      <c r="N5" s="2" t="s">
        <v>79</v>
      </c>
      <c r="O5" s="2" t="s">
        <v>47</v>
      </c>
      <c r="P5" s="2" t="s">
        <v>48</v>
      </c>
      <c r="Q5" s="2" t="s">
        <v>49</v>
      </c>
      <c r="R5" s="2" t="s">
        <v>50</v>
      </c>
    </row>
    <row r="6" spans="1:18" ht="15.6" x14ac:dyDescent="0.3">
      <c r="A6" s="37">
        <v>1</v>
      </c>
      <c r="B6" s="38"/>
      <c r="C6" s="38"/>
      <c r="D6" s="38"/>
      <c r="E6" s="38"/>
      <c r="F6" s="38"/>
      <c r="G6" s="38"/>
      <c r="H6" s="38"/>
      <c r="I6" s="38"/>
      <c r="J6" s="38"/>
      <c r="K6" s="39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3">
      <c r="A7" s="3">
        <v>100</v>
      </c>
      <c r="B7" s="23" t="s">
        <v>51</v>
      </c>
      <c r="C7" s="24"/>
      <c r="D7" s="24"/>
      <c r="E7" s="24"/>
      <c r="F7" s="24"/>
      <c r="G7" s="24"/>
      <c r="H7" s="24"/>
      <c r="I7" s="24"/>
      <c r="J7" s="24"/>
      <c r="K7" s="24"/>
      <c r="L7" s="14">
        <f>L8</f>
        <v>45288</v>
      </c>
      <c r="M7" s="14">
        <f t="shared" ref="M7:R7" si="0">M8</f>
        <v>0</v>
      </c>
      <c r="N7" s="14">
        <f>N8</f>
        <v>45288</v>
      </c>
      <c r="O7" s="14">
        <f t="shared" si="0"/>
        <v>13586.4</v>
      </c>
      <c r="P7" s="14">
        <f t="shared" si="0"/>
        <v>11322</v>
      </c>
      <c r="Q7" s="14">
        <f t="shared" si="0"/>
        <v>9057.6</v>
      </c>
      <c r="R7" s="14">
        <f t="shared" si="0"/>
        <v>11322</v>
      </c>
    </row>
    <row r="8" spans="1:18" ht="45.75" customHeight="1" x14ac:dyDescent="0.3">
      <c r="A8" s="4"/>
      <c r="B8" s="5">
        <v>101</v>
      </c>
      <c r="C8" s="20" t="s">
        <v>23</v>
      </c>
      <c r="D8" s="21"/>
      <c r="E8" s="21"/>
      <c r="F8" s="21"/>
      <c r="G8" s="21"/>
      <c r="H8" s="21"/>
      <c r="I8" s="21"/>
      <c r="J8" s="21"/>
      <c r="K8" s="21"/>
      <c r="L8" s="6">
        <v>45288</v>
      </c>
      <c r="M8" s="6"/>
      <c r="N8" s="15">
        <f>L8+M8</f>
        <v>45288</v>
      </c>
      <c r="O8" s="16">
        <f>N8*30%</f>
        <v>13586.4</v>
      </c>
      <c r="P8" s="16">
        <f>N8*25%</f>
        <v>11322</v>
      </c>
      <c r="Q8" s="16">
        <f>N8*20%</f>
        <v>9057.6</v>
      </c>
      <c r="R8" s="16">
        <f>N8*25%</f>
        <v>11322</v>
      </c>
    </row>
    <row r="9" spans="1:18" ht="35.25" customHeight="1" x14ac:dyDescent="0.3">
      <c r="A9" s="3">
        <v>200</v>
      </c>
      <c r="B9" s="23" t="s">
        <v>40</v>
      </c>
      <c r="C9" s="24"/>
      <c r="D9" s="24"/>
      <c r="E9" s="24"/>
      <c r="F9" s="24"/>
      <c r="G9" s="24"/>
      <c r="H9" s="24"/>
      <c r="I9" s="24"/>
      <c r="J9" s="24"/>
      <c r="K9" s="24"/>
      <c r="L9" s="14">
        <f>L10+L11+L12+L13+L14</f>
        <v>3200</v>
      </c>
      <c r="M9" s="14">
        <f t="shared" ref="M9:R9" si="1">M10+M11+M12+M13+M14</f>
        <v>1400</v>
      </c>
      <c r="N9" s="14">
        <f t="shared" si="1"/>
        <v>4600</v>
      </c>
      <c r="O9" s="14">
        <f t="shared" si="1"/>
        <v>1380</v>
      </c>
      <c r="P9" s="14">
        <f t="shared" si="1"/>
        <v>1150</v>
      </c>
      <c r="Q9" s="14">
        <f t="shared" si="1"/>
        <v>920</v>
      </c>
      <c r="R9" s="14">
        <f t="shared" si="1"/>
        <v>1150</v>
      </c>
    </row>
    <row r="10" spans="1:18" ht="33" customHeight="1" x14ac:dyDescent="0.3">
      <c r="A10" s="4"/>
      <c r="B10" s="5">
        <v>201</v>
      </c>
      <c r="C10" s="20" t="s">
        <v>24</v>
      </c>
      <c r="D10" s="21"/>
      <c r="E10" s="21"/>
      <c r="F10" s="21"/>
      <c r="G10" s="21"/>
      <c r="H10" s="21"/>
      <c r="I10" s="21"/>
      <c r="J10" s="21"/>
      <c r="K10" s="21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3">
      <c r="A11" s="4"/>
      <c r="B11" s="5">
        <v>202</v>
      </c>
      <c r="C11" s="20" t="s">
        <v>25</v>
      </c>
      <c r="D11" s="21"/>
      <c r="E11" s="21"/>
      <c r="F11" s="21"/>
      <c r="G11" s="21"/>
      <c r="H11" s="21"/>
      <c r="I11" s="21"/>
      <c r="J11" s="21"/>
      <c r="K11" s="21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3">
      <c r="A12" s="4"/>
      <c r="B12" s="5">
        <v>205</v>
      </c>
      <c r="C12" s="20" t="s">
        <v>52</v>
      </c>
      <c r="D12" s="21"/>
      <c r="E12" s="21"/>
      <c r="F12" s="21"/>
      <c r="G12" s="21"/>
      <c r="H12" s="21"/>
      <c r="I12" s="21"/>
      <c r="J12" s="21"/>
      <c r="K12" s="21"/>
      <c r="L12" s="6">
        <v>3200</v>
      </c>
      <c r="M12" s="6">
        <v>1400</v>
      </c>
      <c r="N12" s="15">
        <f t="shared" si="2"/>
        <v>4600</v>
      </c>
      <c r="O12" s="16">
        <f t="shared" si="3"/>
        <v>1380</v>
      </c>
      <c r="P12" s="16">
        <f t="shared" si="4"/>
        <v>1150</v>
      </c>
      <c r="Q12" s="16">
        <f t="shared" si="5"/>
        <v>920</v>
      </c>
      <c r="R12" s="16">
        <f t="shared" si="6"/>
        <v>1150</v>
      </c>
    </row>
    <row r="13" spans="1:18" ht="32.25" customHeight="1" x14ac:dyDescent="0.3">
      <c r="A13" s="4"/>
      <c r="B13" s="5">
        <v>208</v>
      </c>
      <c r="C13" s="20" t="s">
        <v>53</v>
      </c>
      <c r="D13" s="21"/>
      <c r="E13" s="21"/>
      <c r="F13" s="21"/>
      <c r="G13" s="21"/>
      <c r="H13" s="21"/>
      <c r="I13" s="21"/>
      <c r="J13" s="21"/>
      <c r="K13" s="21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3">
      <c r="A14" s="4"/>
      <c r="B14" s="5">
        <v>209</v>
      </c>
      <c r="C14" s="21" t="s">
        <v>0</v>
      </c>
      <c r="D14" s="21"/>
      <c r="E14" s="21"/>
      <c r="F14" s="21"/>
      <c r="G14" s="21"/>
      <c r="H14" s="21"/>
      <c r="I14" s="21"/>
      <c r="J14" s="21"/>
      <c r="K14" s="21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3">
      <c r="A15" s="3">
        <v>500</v>
      </c>
      <c r="B15" s="23" t="s">
        <v>26</v>
      </c>
      <c r="C15" s="24"/>
      <c r="D15" s="24"/>
      <c r="E15" s="24"/>
      <c r="F15" s="24"/>
      <c r="G15" s="24"/>
      <c r="H15" s="24"/>
      <c r="I15" s="24"/>
      <c r="J15" s="24"/>
      <c r="K15" s="24"/>
      <c r="L15" s="14">
        <f>L16+L17+L18+L19</f>
        <v>8618</v>
      </c>
      <c r="M15" s="14">
        <f t="shared" ref="M15:R15" si="7">M16+M17+M18+M19</f>
        <v>0</v>
      </c>
      <c r="N15" s="14">
        <f t="shared" si="7"/>
        <v>8618</v>
      </c>
      <c r="O15" s="14">
        <f t="shared" si="7"/>
        <v>2585.4</v>
      </c>
      <c r="P15" s="14">
        <f t="shared" si="7"/>
        <v>2154.5</v>
      </c>
      <c r="Q15" s="14">
        <f t="shared" si="7"/>
        <v>1723.6</v>
      </c>
      <c r="R15" s="14">
        <f t="shared" si="7"/>
        <v>2154.5</v>
      </c>
    </row>
    <row r="16" spans="1:18" ht="28.5" customHeight="1" x14ac:dyDescent="0.3">
      <c r="A16" s="4"/>
      <c r="B16" s="5">
        <v>551</v>
      </c>
      <c r="C16" s="20" t="s">
        <v>54</v>
      </c>
      <c r="D16" s="21"/>
      <c r="E16" s="21"/>
      <c r="F16" s="21"/>
      <c r="G16" s="21"/>
      <c r="H16" s="21"/>
      <c r="I16" s="21"/>
      <c r="J16" s="21"/>
      <c r="K16" s="21"/>
      <c r="L16" s="6">
        <v>4220</v>
      </c>
      <c r="M16" s="6"/>
      <c r="N16" s="15">
        <f>L16+M16</f>
        <v>4220</v>
      </c>
      <c r="O16" s="16">
        <f>N16*30%</f>
        <v>1266</v>
      </c>
      <c r="P16" s="16">
        <f>N16*25%</f>
        <v>1055</v>
      </c>
      <c r="Q16" s="16">
        <f>N16*20%</f>
        <v>844</v>
      </c>
      <c r="R16" s="16">
        <f>N16*25%</f>
        <v>1055</v>
      </c>
    </row>
    <row r="17" spans="1:20" ht="30" customHeight="1" x14ac:dyDescent="0.3">
      <c r="A17" s="4"/>
      <c r="B17" s="5">
        <v>552</v>
      </c>
      <c r="C17" s="20" t="s">
        <v>55</v>
      </c>
      <c r="D17" s="21"/>
      <c r="E17" s="21"/>
      <c r="F17" s="21"/>
      <c r="G17" s="21"/>
      <c r="H17" s="21"/>
      <c r="I17" s="21"/>
      <c r="J17" s="21"/>
      <c r="K17" s="21"/>
      <c r="L17" s="6">
        <v>1588</v>
      </c>
      <c r="M17" s="6"/>
      <c r="N17" s="15">
        <f t="shared" ref="N17:N19" si="8">L17+M17</f>
        <v>1588</v>
      </c>
      <c r="O17" s="16">
        <f t="shared" ref="O17:O19" si="9">N17*30%</f>
        <v>476.4</v>
      </c>
      <c r="P17" s="16">
        <f t="shared" ref="P17:P19" si="10">N17*25%</f>
        <v>397</v>
      </c>
      <c r="Q17" s="16">
        <f t="shared" ref="Q17:Q19" si="11">N17*20%</f>
        <v>317.60000000000002</v>
      </c>
      <c r="R17" s="16">
        <f t="shared" ref="R17:R19" si="12">N17*25%</f>
        <v>397</v>
      </c>
    </row>
    <row r="18" spans="1:20" ht="33.75" customHeight="1" x14ac:dyDescent="0.3">
      <c r="A18" s="4"/>
      <c r="B18" s="5">
        <v>560</v>
      </c>
      <c r="C18" s="20" t="s">
        <v>56</v>
      </c>
      <c r="D18" s="21"/>
      <c r="E18" s="21"/>
      <c r="F18" s="21"/>
      <c r="G18" s="21"/>
      <c r="H18" s="21"/>
      <c r="I18" s="21"/>
      <c r="J18" s="21"/>
      <c r="K18" s="21"/>
      <c r="L18" s="6">
        <v>1775</v>
      </c>
      <c r="M18" s="6"/>
      <c r="N18" s="15">
        <f t="shared" si="8"/>
        <v>1775</v>
      </c>
      <c r="O18" s="16">
        <f t="shared" si="9"/>
        <v>532.5</v>
      </c>
      <c r="P18" s="16">
        <f t="shared" si="10"/>
        <v>443.75</v>
      </c>
      <c r="Q18" s="16">
        <f t="shared" si="11"/>
        <v>355</v>
      </c>
      <c r="R18" s="16">
        <f t="shared" si="12"/>
        <v>443.75</v>
      </c>
    </row>
    <row r="19" spans="1:20" ht="26.25" customHeight="1" x14ac:dyDescent="0.3">
      <c r="A19" s="4"/>
      <c r="B19" s="5">
        <v>580</v>
      </c>
      <c r="C19" s="20" t="s">
        <v>57</v>
      </c>
      <c r="D19" s="21"/>
      <c r="E19" s="21"/>
      <c r="F19" s="21"/>
      <c r="G19" s="21"/>
      <c r="H19" s="21"/>
      <c r="I19" s="21"/>
      <c r="J19" s="21"/>
      <c r="K19" s="21"/>
      <c r="L19" s="6">
        <v>1035</v>
      </c>
      <c r="M19" s="6"/>
      <c r="N19" s="15">
        <f t="shared" si="8"/>
        <v>1035</v>
      </c>
      <c r="O19" s="16">
        <f t="shared" si="9"/>
        <v>310.5</v>
      </c>
      <c r="P19" s="16">
        <f t="shared" si="10"/>
        <v>258.75</v>
      </c>
      <c r="Q19" s="16">
        <f t="shared" si="11"/>
        <v>207</v>
      </c>
      <c r="R19" s="16">
        <f t="shared" si="12"/>
        <v>258.75</v>
      </c>
    </row>
    <row r="20" spans="1:20" ht="20.25" customHeight="1" x14ac:dyDescent="0.3">
      <c r="A20" s="3">
        <v>1000</v>
      </c>
      <c r="B20" s="24" t="s">
        <v>1</v>
      </c>
      <c r="C20" s="24"/>
      <c r="D20" s="24"/>
      <c r="E20" s="24"/>
      <c r="F20" s="24"/>
      <c r="G20" s="24"/>
      <c r="H20" s="24"/>
      <c r="I20" s="24"/>
      <c r="J20" s="24"/>
      <c r="K20" s="24"/>
      <c r="L20" s="14">
        <f>SUM(L21:L37)</f>
        <v>0</v>
      </c>
      <c r="M20" s="14">
        <f t="shared" ref="M20:R20" si="13">SUM(M21:M37)</f>
        <v>21597</v>
      </c>
      <c r="N20" s="14">
        <f t="shared" si="13"/>
        <v>21597</v>
      </c>
      <c r="O20" s="14">
        <f t="shared" si="13"/>
        <v>6479.0999999999995</v>
      </c>
      <c r="P20" s="14">
        <f t="shared" si="13"/>
        <v>5399.25</v>
      </c>
      <c r="Q20" s="14">
        <f t="shared" si="13"/>
        <v>4319.4000000000005</v>
      </c>
      <c r="R20" s="14">
        <f t="shared" si="13"/>
        <v>5399.25</v>
      </c>
    </row>
    <row r="21" spans="1:20" ht="15.6" x14ac:dyDescent="0.3">
      <c r="A21" s="4"/>
      <c r="B21" s="5">
        <v>1011</v>
      </c>
      <c r="C21" s="21" t="s">
        <v>2</v>
      </c>
      <c r="D21" s="21"/>
      <c r="E21" s="21"/>
      <c r="F21" s="21"/>
      <c r="G21" s="21"/>
      <c r="H21" s="21"/>
      <c r="I21" s="21"/>
      <c r="J21" s="21"/>
      <c r="K21" s="21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20" ht="15.6" x14ac:dyDescent="0.3">
      <c r="A22" s="4"/>
      <c r="B22" s="5">
        <v>1012</v>
      </c>
      <c r="C22" s="21" t="s">
        <v>3</v>
      </c>
      <c r="D22" s="21"/>
      <c r="E22" s="21"/>
      <c r="F22" s="21"/>
      <c r="G22" s="21"/>
      <c r="H22" s="21"/>
      <c r="I22" s="21"/>
      <c r="J22" s="21"/>
      <c r="K22" s="21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20" ht="15.6" x14ac:dyDescent="0.3">
      <c r="A23" s="4"/>
      <c r="B23" s="5">
        <v>1013</v>
      </c>
      <c r="C23" s="21" t="s">
        <v>4</v>
      </c>
      <c r="D23" s="21"/>
      <c r="E23" s="21"/>
      <c r="F23" s="21"/>
      <c r="G23" s="21"/>
      <c r="H23" s="21"/>
      <c r="I23" s="21"/>
      <c r="J23" s="21"/>
      <c r="K23" s="21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20" ht="31.5" customHeight="1" x14ac:dyDescent="0.3">
      <c r="A24" s="4"/>
      <c r="B24" s="5">
        <v>1014</v>
      </c>
      <c r="C24" s="20" t="s">
        <v>27</v>
      </c>
      <c r="D24" s="21"/>
      <c r="E24" s="21"/>
      <c r="F24" s="21"/>
      <c r="G24" s="21"/>
      <c r="H24" s="21"/>
      <c r="I24" s="21"/>
      <c r="J24" s="21"/>
      <c r="K24" s="21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20" ht="16.5" customHeight="1" x14ac:dyDescent="0.3">
      <c r="A25" s="4"/>
      <c r="B25" s="5">
        <v>1015</v>
      </c>
      <c r="C25" s="21" t="s">
        <v>5</v>
      </c>
      <c r="D25" s="21"/>
      <c r="E25" s="21"/>
      <c r="F25" s="21"/>
      <c r="G25" s="21"/>
      <c r="H25" s="21"/>
      <c r="I25" s="21"/>
      <c r="J25" s="21"/>
      <c r="K25" s="21"/>
      <c r="L25" s="6"/>
      <c r="M25" s="6">
        <v>7087</v>
      </c>
      <c r="N25" s="15">
        <f t="shared" si="14"/>
        <v>7087</v>
      </c>
      <c r="O25" s="16">
        <f t="shared" si="15"/>
        <v>2126.1</v>
      </c>
      <c r="P25" s="16">
        <f t="shared" si="16"/>
        <v>1771.75</v>
      </c>
      <c r="Q25" s="16">
        <f t="shared" si="17"/>
        <v>1417.4</v>
      </c>
      <c r="R25" s="16">
        <f t="shared" si="18"/>
        <v>1771.75</v>
      </c>
      <c r="T25" s="40"/>
    </row>
    <row r="26" spans="1:20" ht="17.25" customHeight="1" x14ac:dyDescent="0.3">
      <c r="A26" s="4"/>
      <c r="B26" s="5">
        <v>1016</v>
      </c>
      <c r="C26" s="21" t="s">
        <v>6</v>
      </c>
      <c r="D26" s="21"/>
      <c r="E26" s="21"/>
      <c r="F26" s="21"/>
      <c r="G26" s="21"/>
      <c r="H26" s="21"/>
      <c r="I26" s="21"/>
      <c r="J26" s="21"/>
      <c r="K26" s="21"/>
      <c r="L26" s="6"/>
      <c r="M26" s="6">
        <v>13307</v>
      </c>
      <c r="N26" s="15">
        <f t="shared" si="14"/>
        <v>13307</v>
      </c>
      <c r="O26" s="16">
        <f t="shared" si="15"/>
        <v>3992.1</v>
      </c>
      <c r="P26" s="16">
        <f t="shared" si="16"/>
        <v>3326.75</v>
      </c>
      <c r="Q26" s="16">
        <f t="shared" si="17"/>
        <v>2661.4</v>
      </c>
      <c r="R26" s="16">
        <f t="shared" si="18"/>
        <v>3326.75</v>
      </c>
    </row>
    <row r="27" spans="1:20" ht="19.5" customHeight="1" x14ac:dyDescent="0.3">
      <c r="A27" s="4"/>
      <c r="B27" s="5">
        <v>1020</v>
      </c>
      <c r="C27" s="21" t="s">
        <v>7</v>
      </c>
      <c r="D27" s="21"/>
      <c r="E27" s="21"/>
      <c r="F27" s="21"/>
      <c r="G27" s="21"/>
      <c r="H27" s="21"/>
      <c r="I27" s="21"/>
      <c r="J27" s="21"/>
      <c r="K27" s="21"/>
      <c r="L27" s="6"/>
      <c r="M27" s="6">
        <v>1203</v>
      </c>
      <c r="N27" s="15">
        <f t="shared" si="14"/>
        <v>1203</v>
      </c>
      <c r="O27" s="16">
        <f t="shared" si="15"/>
        <v>360.9</v>
      </c>
      <c r="P27" s="16">
        <f t="shared" si="16"/>
        <v>300.75</v>
      </c>
      <c r="Q27" s="16">
        <f t="shared" si="17"/>
        <v>240.60000000000002</v>
      </c>
      <c r="R27" s="16">
        <f t="shared" si="18"/>
        <v>300.75</v>
      </c>
    </row>
    <row r="28" spans="1:20" ht="19.5" customHeight="1" x14ac:dyDescent="0.3">
      <c r="A28" s="4"/>
      <c r="B28" s="5">
        <v>1030</v>
      </c>
      <c r="C28" s="21" t="s">
        <v>8</v>
      </c>
      <c r="D28" s="21"/>
      <c r="E28" s="21"/>
      <c r="F28" s="21"/>
      <c r="G28" s="21"/>
      <c r="H28" s="21"/>
      <c r="I28" s="21"/>
      <c r="J28" s="21"/>
      <c r="K28" s="21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20" ht="19.5" customHeight="1" x14ac:dyDescent="0.3">
      <c r="A29" s="4"/>
      <c r="B29" s="5">
        <v>1051</v>
      </c>
      <c r="C29" s="21" t="s">
        <v>9</v>
      </c>
      <c r="D29" s="21"/>
      <c r="E29" s="21"/>
      <c r="F29" s="21"/>
      <c r="G29" s="21"/>
      <c r="H29" s="21"/>
      <c r="I29" s="21"/>
      <c r="J29" s="21"/>
      <c r="K29" s="21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20" ht="33.75" customHeight="1" x14ac:dyDescent="0.3">
      <c r="A30" s="4"/>
      <c r="B30" s="5">
        <v>1052</v>
      </c>
      <c r="C30" s="20" t="s">
        <v>41</v>
      </c>
      <c r="D30" s="21"/>
      <c r="E30" s="21"/>
      <c r="F30" s="21"/>
      <c r="G30" s="21"/>
      <c r="H30" s="21"/>
      <c r="I30" s="21"/>
      <c r="J30" s="21"/>
      <c r="K30" s="21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20" ht="32.25" customHeight="1" x14ac:dyDescent="0.3">
      <c r="A31" s="4"/>
      <c r="B31" s="5">
        <v>1053</v>
      </c>
      <c r="C31" s="20" t="s">
        <v>42</v>
      </c>
      <c r="D31" s="21"/>
      <c r="E31" s="21"/>
      <c r="F31" s="21"/>
      <c r="G31" s="21"/>
      <c r="H31" s="21"/>
      <c r="I31" s="21"/>
      <c r="J31" s="21"/>
      <c r="K31" s="21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20" ht="20.25" customHeight="1" x14ac:dyDescent="0.3">
      <c r="A32" s="4"/>
      <c r="B32" s="5">
        <v>1062</v>
      </c>
      <c r="C32" s="21" t="s">
        <v>10</v>
      </c>
      <c r="D32" s="21"/>
      <c r="E32" s="21"/>
      <c r="F32" s="21"/>
      <c r="G32" s="21"/>
      <c r="H32" s="21"/>
      <c r="I32" s="21"/>
      <c r="J32" s="21"/>
      <c r="K32" s="21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3">
      <c r="A33" s="4"/>
      <c r="B33" s="5">
        <v>1063</v>
      </c>
      <c r="C33" s="21" t="s">
        <v>11</v>
      </c>
      <c r="D33" s="21"/>
      <c r="E33" s="21"/>
      <c r="F33" s="21"/>
      <c r="G33" s="21"/>
      <c r="H33" s="21"/>
      <c r="I33" s="21"/>
      <c r="J33" s="21"/>
      <c r="K33" s="21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3">
      <c r="A34" s="4"/>
      <c r="B34" s="5">
        <v>1069</v>
      </c>
      <c r="C34" s="21" t="s">
        <v>12</v>
      </c>
      <c r="D34" s="21"/>
      <c r="E34" s="21"/>
      <c r="F34" s="21"/>
      <c r="G34" s="21"/>
      <c r="H34" s="21"/>
      <c r="I34" s="21"/>
      <c r="J34" s="21"/>
      <c r="K34" s="21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6" x14ac:dyDescent="0.3">
      <c r="A35" s="4"/>
      <c r="B35" s="5">
        <v>1091</v>
      </c>
      <c r="C35" s="21" t="s">
        <v>13</v>
      </c>
      <c r="D35" s="21"/>
      <c r="E35" s="21"/>
      <c r="F35" s="21"/>
      <c r="G35" s="21"/>
      <c r="H35" s="21"/>
      <c r="I35" s="21"/>
      <c r="J35" s="21"/>
      <c r="K35" s="21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3">
      <c r="A36" s="4"/>
      <c r="B36" s="5">
        <v>1092</v>
      </c>
      <c r="C36" s="20" t="s">
        <v>39</v>
      </c>
      <c r="D36" s="21"/>
      <c r="E36" s="21"/>
      <c r="F36" s="21"/>
      <c r="G36" s="21"/>
      <c r="H36" s="21"/>
      <c r="I36" s="21"/>
      <c r="J36" s="21"/>
      <c r="K36" s="21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3">
      <c r="A37" s="4"/>
      <c r="B37" s="5">
        <v>1098</v>
      </c>
      <c r="C37" s="20" t="s">
        <v>14</v>
      </c>
      <c r="D37" s="21"/>
      <c r="E37" s="21"/>
      <c r="F37" s="21"/>
      <c r="G37" s="21"/>
      <c r="H37" s="21"/>
      <c r="I37" s="21"/>
      <c r="J37" s="21"/>
      <c r="K37" s="21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3">
      <c r="A38" s="3">
        <v>1900</v>
      </c>
      <c r="B38" s="23" t="s">
        <v>58</v>
      </c>
      <c r="C38" s="24"/>
      <c r="D38" s="24"/>
      <c r="E38" s="24"/>
      <c r="F38" s="24"/>
      <c r="G38" s="24"/>
      <c r="H38" s="24"/>
      <c r="I38" s="24"/>
      <c r="J38" s="24"/>
      <c r="K38" s="24"/>
      <c r="L38" s="14">
        <f>L39+L40</f>
        <v>0</v>
      </c>
      <c r="M38" s="14">
        <f t="shared" ref="M38:R38" si="19">M39+M40</f>
        <v>0</v>
      </c>
      <c r="N38" s="14">
        <f t="shared" si="19"/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3">
      <c r="A39" s="4"/>
      <c r="B39" s="5">
        <v>1901</v>
      </c>
      <c r="C39" s="20" t="s">
        <v>28</v>
      </c>
      <c r="D39" s="21"/>
      <c r="E39" s="21"/>
      <c r="F39" s="21"/>
      <c r="G39" s="21"/>
      <c r="H39" s="21"/>
      <c r="I39" s="21"/>
      <c r="J39" s="21"/>
      <c r="K39" s="21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3">
      <c r="A40" s="4"/>
      <c r="B40" s="5">
        <v>1981</v>
      </c>
      <c r="C40" s="20" t="s">
        <v>29</v>
      </c>
      <c r="D40" s="21"/>
      <c r="E40" s="21"/>
      <c r="F40" s="21"/>
      <c r="G40" s="21"/>
      <c r="H40" s="21"/>
      <c r="I40" s="21"/>
      <c r="J40" s="21"/>
      <c r="K40" s="21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3">
      <c r="A41" s="7">
        <v>4000</v>
      </c>
      <c r="B41" s="25" t="s">
        <v>15</v>
      </c>
      <c r="C41" s="25"/>
      <c r="D41" s="25"/>
      <c r="E41" s="25"/>
      <c r="F41" s="25"/>
      <c r="G41" s="25"/>
      <c r="H41" s="25"/>
      <c r="I41" s="25"/>
      <c r="J41" s="25"/>
      <c r="K41" s="25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3">
      <c r="A42" s="3">
        <v>4200</v>
      </c>
      <c r="B42" s="23" t="s">
        <v>30</v>
      </c>
      <c r="C42" s="24"/>
      <c r="D42" s="24"/>
      <c r="E42" s="24"/>
      <c r="F42" s="24"/>
      <c r="G42" s="24"/>
      <c r="H42" s="24"/>
      <c r="I42" s="24"/>
      <c r="J42" s="24"/>
      <c r="K42" s="24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3">
      <c r="A43" s="4"/>
      <c r="B43" s="5">
        <v>4202</v>
      </c>
      <c r="C43" s="20" t="s">
        <v>31</v>
      </c>
      <c r="D43" s="21"/>
      <c r="E43" s="21"/>
      <c r="F43" s="21"/>
      <c r="G43" s="21"/>
      <c r="H43" s="21"/>
      <c r="I43" s="21"/>
      <c r="J43" s="21"/>
      <c r="K43" s="21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3">
      <c r="A44" s="7">
        <v>5100</v>
      </c>
      <c r="B44" s="26" t="s">
        <v>32</v>
      </c>
      <c r="C44" s="25"/>
      <c r="D44" s="25"/>
      <c r="E44" s="25"/>
      <c r="F44" s="25"/>
      <c r="G44" s="25"/>
      <c r="H44" s="25"/>
      <c r="I44" s="25"/>
      <c r="J44" s="25"/>
      <c r="K44" s="25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3">
      <c r="A45" s="3">
        <v>5200</v>
      </c>
      <c r="B45" s="23" t="s">
        <v>43</v>
      </c>
      <c r="C45" s="24"/>
      <c r="D45" s="24"/>
      <c r="E45" s="24"/>
      <c r="F45" s="24"/>
      <c r="G45" s="24"/>
      <c r="H45" s="24"/>
      <c r="I45" s="24"/>
      <c r="J45" s="24"/>
      <c r="K45" s="24"/>
      <c r="L45" s="14">
        <f>L46+L47+L48+L49+L50+L51+L52</f>
        <v>0</v>
      </c>
      <c r="M45" s="14">
        <f t="shared" ref="M45:R45" si="25">M46+M47+M48+M49+M50+M51+M52</f>
        <v>0</v>
      </c>
      <c r="N45" s="14">
        <f t="shared" si="25"/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6" x14ac:dyDescent="0.3">
      <c r="A46" s="4"/>
      <c r="B46" s="5">
        <v>5201</v>
      </c>
      <c r="C46" s="21" t="s">
        <v>16</v>
      </c>
      <c r="D46" s="21"/>
      <c r="E46" s="21"/>
      <c r="F46" s="21"/>
      <c r="G46" s="21"/>
      <c r="H46" s="21"/>
      <c r="I46" s="21"/>
      <c r="J46" s="21"/>
      <c r="K46" s="21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6" x14ac:dyDescent="0.3">
      <c r="A47" s="4"/>
      <c r="B47" s="5">
        <v>5202</v>
      </c>
      <c r="C47" s="21" t="s">
        <v>17</v>
      </c>
      <c r="D47" s="21"/>
      <c r="E47" s="21"/>
      <c r="F47" s="21"/>
      <c r="G47" s="21"/>
      <c r="H47" s="21"/>
      <c r="I47" s="21"/>
      <c r="J47" s="21"/>
      <c r="K47" s="21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3">
      <c r="A48" s="4"/>
      <c r="B48" s="5">
        <v>5203</v>
      </c>
      <c r="C48" s="20" t="s">
        <v>33</v>
      </c>
      <c r="D48" s="21"/>
      <c r="E48" s="21"/>
      <c r="F48" s="21"/>
      <c r="G48" s="21"/>
      <c r="H48" s="21"/>
      <c r="I48" s="21"/>
      <c r="J48" s="21"/>
      <c r="K48" s="21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6" x14ac:dyDescent="0.3">
      <c r="A49" s="4"/>
      <c r="B49" s="5">
        <v>5204</v>
      </c>
      <c r="C49" s="21" t="s">
        <v>18</v>
      </c>
      <c r="D49" s="21"/>
      <c r="E49" s="21"/>
      <c r="F49" s="21"/>
      <c r="G49" s="21"/>
      <c r="H49" s="21"/>
      <c r="I49" s="21"/>
      <c r="J49" s="21"/>
      <c r="K49" s="21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6" x14ac:dyDescent="0.3">
      <c r="A50" s="4"/>
      <c r="B50" s="5">
        <v>5205</v>
      </c>
      <c r="C50" s="21" t="s">
        <v>19</v>
      </c>
      <c r="D50" s="21"/>
      <c r="E50" s="21"/>
      <c r="F50" s="21"/>
      <c r="G50" s="21"/>
      <c r="H50" s="21"/>
      <c r="I50" s="21"/>
      <c r="J50" s="21"/>
      <c r="K50" s="21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6" x14ac:dyDescent="0.3">
      <c r="A51" s="4"/>
      <c r="B51" s="5">
        <v>5206</v>
      </c>
      <c r="C51" s="21" t="s">
        <v>20</v>
      </c>
      <c r="D51" s="21"/>
      <c r="E51" s="21"/>
      <c r="F51" s="21"/>
      <c r="G51" s="21"/>
      <c r="H51" s="21"/>
      <c r="I51" s="21"/>
      <c r="J51" s="21"/>
      <c r="K51" s="21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6" x14ac:dyDescent="0.3">
      <c r="A52" s="4"/>
      <c r="B52" s="5">
        <v>5219</v>
      </c>
      <c r="C52" s="21" t="s">
        <v>21</v>
      </c>
      <c r="D52" s="21"/>
      <c r="E52" s="21"/>
      <c r="F52" s="21"/>
      <c r="G52" s="21"/>
      <c r="H52" s="21"/>
      <c r="I52" s="21"/>
      <c r="J52" s="21"/>
      <c r="K52" s="21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3">
      <c r="A53" s="3">
        <v>5300</v>
      </c>
      <c r="B53" s="23" t="s">
        <v>44</v>
      </c>
      <c r="C53" s="24"/>
      <c r="D53" s="24"/>
      <c r="E53" s="24"/>
      <c r="F53" s="24"/>
      <c r="G53" s="24"/>
      <c r="H53" s="24"/>
      <c r="I53" s="24"/>
      <c r="J53" s="24"/>
      <c r="K53" s="24"/>
      <c r="L53" s="14">
        <f>L54+L55</f>
        <v>0</v>
      </c>
      <c r="M53" s="14">
        <f t="shared" ref="M53:R53" si="27">M54+M55</f>
        <v>0</v>
      </c>
      <c r="N53" s="14">
        <f t="shared" si="27"/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3">
      <c r="A54" s="4"/>
      <c r="B54" s="5">
        <v>5301</v>
      </c>
      <c r="C54" s="20" t="s">
        <v>34</v>
      </c>
      <c r="D54" s="21"/>
      <c r="E54" s="21"/>
      <c r="F54" s="21"/>
      <c r="G54" s="21"/>
      <c r="H54" s="21"/>
      <c r="I54" s="21"/>
      <c r="J54" s="21"/>
      <c r="K54" s="21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3">
      <c r="A55" s="4"/>
      <c r="B55" s="5">
        <v>5309</v>
      </c>
      <c r="C55" s="20" t="s">
        <v>35</v>
      </c>
      <c r="D55" s="21"/>
      <c r="E55" s="21"/>
      <c r="F55" s="21"/>
      <c r="G55" s="21"/>
      <c r="H55" s="21"/>
      <c r="I55" s="21"/>
      <c r="J55" s="21"/>
      <c r="K55" s="21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6" x14ac:dyDescent="0.3">
      <c r="A56" s="10">
        <v>5400</v>
      </c>
      <c r="B56" s="22" t="s">
        <v>22</v>
      </c>
      <c r="C56" s="22"/>
      <c r="D56" s="22"/>
      <c r="E56" s="22"/>
      <c r="F56" s="22"/>
      <c r="G56" s="22"/>
      <c r="H56" s="22"/>
      <c r="I56" s="22"/>
      <c r="J56" s="22"/>
      <c r="K56" s="22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3">
      <c r="A57" s="28" t="s">
        <v>80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>L7+L9+L15+L20+L38+L41+L42+L44+L53+L56+L45</f>
        <v>57106</v>
      </c>
      <c r="M57" s="19">
        <f t="shared" ref="M57:R57" si="28">M7+M9+M15+M20+M38+M41+M42+M44+M53+M56+M45</f>
        <v>22997</v>
      </c>
      <c r="N57" s="19">
        <f t="shared" si="28"/>
        <v>80103</v>
      </c>
      <c r="O57" s="19">
        <f t="shared" si="28"/>
        <v>24030.899999999998</v>
      </c>
      <c r="P57" s="19">
        <f t="shared" si="28"/>
        <v>20025.75</v>
      </c>
      <c r="Q57" s="19">
        <f t="shared" si="28"/>
        <v>16020.600000000002</v>
      </c>
      <c r="R57" s="19">
        <f t="shared" si="28"/>
        <v>20025.75</v>
      </c>
    </row>
    <row r="58" spans="1:18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8" ht="15.6" x14ac:dyDescent="0.3">
      <c r="A59" s="33" t="s">
        <v>66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5"/>
    </row>
    <row r="60" spans="1:18" ht="15.6" x14ac:dyDescent="0.3">
      <c r="A60" s="32" t="s">
        <v>59</v>
      </c>
      <c r="B60" s="32" t="s">
        <v>59</v>
      </c>
      <c r="C60" s="32" t="s">
        <v>59</v>
      </c>
      <c r="D60" s="32" t="s">
        <v>59</v>
      </c>
      <c r="E60" s="32" t="s">
        <v>59</v>
      </c>
      <c r="F60" s="32" t="s">
        <v>59</v>
      </c>
      <c r="G60" s="32" t="s">
        <v>59</v>
      </c>
      <c r="H60" s="32" t="s">
        <v>59</v>
      </c>
      <c r="I60" s="32" t="s">
        <v>59</v>
      </c>
      <c r="J60" s="32" t="s">
        <v>59</v>
      </c>
      <c r="K60" s="32" t="s">
        <v>59</v>
      </c>
      <c r="L60" s="12">
        <v>1</v>
      </c>
      <c r="N60" s="13" t="s">
        <v>67</v>
      </c>
      <c r="O60" s="13"/>
      <c r="P60" s="13"/>
      <c r="Q60" s="13" t="s">
        <v>68</v>
      </c>
      <c r="R60" s="13"/>
    </row>
    <row r="61" spans="1:18" ht="15.6" x14ac:dyDescent="0.3">
      <c r="A61" s="32" t="s">
        <v>60</v>
      </c>
      <c r="B61" s="32" t="s">
        <v>60</v>
      </c>
      <c r="C61" s="32" t="s">
        <v>60</v>
      </c>
      <c r="D61" s="32" t="s">
        <v>60</v>
      </c>
      <c r="E61" s="32" t="s">
        <v>60</v>
      </c>
      <c r="F61" s="32" t="s">
        <v>60</v>
      </c>
      <c r="G61" s="32" t="s">
        <v>60</v>
      </c>
      <c r="H61" s="32" t="s">
        <v>60</v>
      </c>
      <c r="I61" s="32" t="s">
        <v>60</v>
      </c>
      <c r="J61" s="32" t="s">
        <v>60</v>
      </c>
      <c r="K61" s="32" t="s">
        <v>60</v>
      </c>
      <c r="L61" s="12">
        <v>1</v>
      </c>
      <c r="N61" s="36" t="s">
        <v>76</v>
      </c>
      <c r="O61" s="36"/>
      <c r="P61" s="13"/>
      <c r="Q61" s="36" t="s">
        <v>77</v>
      </c>
      <c r="R61" s="36"/>
    </row>
    <row r="62" spans="1:18" ht="15.6" x14ac:dyDescent="0.3">
      <c r="A62" s="32" t="s">
        <v>61</v>
      </c>
      <c r="B62" s="32" t="s">
        <v>61</v>
      </c>
      <c r="C62" s="32" t="s">
        <v>61</v>
      </c>
      <c r="D62" s="32" t="s">
        <v>61</v>
      </c>
      <c r="E62" s="32" t="s">
        <v>61</v>
      </c>
      <c r="F62" s="32" t="s">
        <v>61</v>
      </c>
      <c r="G62" s="32" t="s">
        <v>61</v>
      </c>
      <c r="H62" s="32" t="s">
        <v>61</v>
      </c>
      <c r="I62" s="32" t="s">
        <v>61</v>
      </c>
      <c r="J62" s="32" t="s">
        <v>61</v>
      </c>
      <c r="K62" s="32" t="s">
        <v>61</v>
      </c>
      <c r="L62" s="12"/>
    </row>
    <row r="63" spans="1:18" ht="15.6" x14ac:dyDescent="0.3">
      <c r="A63" s="32" t="s">
        <v>62</v>
      </c>
      <c r="B63" s="32" t="s">
        <v>62</v>
      </c>
      <c r="C63" s="32" t="s">
        <v>62</v>
      </c>
      <c r="D63" s="32" t="s">
        <v>62</v>
      </c>
      <c r="E63" s="32" t="s">
        <v>62</v>
      </c>
      <c r="F63" s="32" t="s">
        <v>62</v>
      </c>
      <c r="G63" s="32" t="s">
        <v>62</v>
      </c>
      <c r="H63" s="32" t="s">
        <v>62</v>
      </c>
      <c r="I63" s="32" t="s">
        <v>62</v>
      </c>
      <c r="J63" s="32" t="s">
        <v>62</v>
      </c>
      <c r="K63" s="32" t="s">
        <v>62</v>
      </c>
      <c r="L63" s="12"/>
    </row>
    <row r="64" spans="1:18" ht="15.6" x14ac:dyDescent="0.3">
      <c r="A64" s="32" t="s">
        <v>60</v>
      </c>
      <c r="B64" s="32" t="s">
        <v>60</v>
      </c>
      <c r="C64" s="32" t="s">
        <v>60</v>
      </c>
      <c r="D64" s="32" t="s">
        <v>60</v>
      </c>
      <c r="E64" s="32" t="s">
        <v>60</v>
      </c>
      <c r="F64" s="32" t="s">
        <v>60</v>
      </c>
      <c r="G64" s="32" t="s">
        <v>60</v>
      </c>
      <c r="H64" s="32" t="s">
        <v>60</v>
      </c>
      <c r="I64" s="32" t="s">
        <v>60</v>
      </c>
      <c r="J64" s="32" t="s">
        <v>60</v>
      </c>
      <c r="K64" s="32" t="s">
        <v>60</v>
      </c>
      <c r="L64" s="12"/>
    </row>
    <row r="65" spans="1:12" ht="15.6" x14ac:dyDescent="0.3">
      <c r="A65" s="32" t="s">
        <v>63</v>
      </c>
      <c r="B65" s="32" t="s">
        <v>63</v>
      </c>
      <c r="C65" s="32" t="s">
        <v>63</v>
      </c>
      <c r="D65" s="32" t="s">
        <v>63</v>
      </c>
      <c r="E65" s="32" t="s">
        <v>63</v>
      </c>
      <c r="F65" s="32" t="s">
        <v>63</v>
      </c>
      <c r="G65" s="32" t="s">
        <v>63</v>
      </c>
      <c r="H65" s="32" t="s">
        <v>63</v>
      </c>
      <c r="I65" s="32" t="s">
        <v>63</v>
      </c>
      <c r="J65" s="32" t="s">
        <v>63</v>
      </c>
      <c r="K65" s="32" t="s">
        <v>63</v>
      </c>
      <c r="L65" s="12"/>
    </row>
    <row r="66" spans="1:12" ht="15.6" x14ac:dyDescent="0.3">
      <c r="A66" s="32" t="s">
        <v>64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12">
        <v>7</v>
      </c>
    </row>
    <row r="67" spans="1:12" ht="15.6" x14ac:dyDescent="0.3">
      <c r="A67" s="32" t="s">
        <v>65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12"/>
    </row>
  </sheetData>
  <sheetProtection algorithmName="SHA-512" hashValue="QexnO6au2wjGEkj6ubvNDaIoAgAZC34s+0eUuKdC5YYyAsIhY6RefgICkOAqbAz67b972Mu826xizcEPY/J5hQ==" saltValue="qbh8BHjVg/GwU+HZimQyDA==" spinCount="100000" sheet="1" formatCells="0" formatColumns="0" formatRows="0" insertColumns="0" insertRows="0" insertHyperlinks="0" deleteColumns="0" deleteRows="0" sort="0" autoFilter="0" pivotTables="0"/>
  <mergeCells count="67">
    <mergeCell ref="A67:K67"/>
    <mergeCell ref="Q61:R61"/>
    <mergeCell ref="A62:K62"/>
    <mergeCell ref="A63:K63"/>
    <mergeCell ref="A64:K64"/>
    <mergeCell ref="A65:K65"/>
    <mergeCell ref="A66:K66"/>
    <mergeCell ref="N61:O61"/>
    <mergeCell ref="A57:K57"/>
    <mergeCell ref="A58:K58"/>
    <mergeCell ref="A59:L59"/>
    <mergeCell ref="A60:K60"/>
    <mergeCell ref="A61:K61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8:K8"/>
    <mergeCell ref="A2:R2"/>
    <mergeCell ref="A3:R3"/>
    <mergeCell ref="A5:K5"/>
    <mergeCell ref="A6:K6"/>
    <mergeCell ref="B7:K7"/>
  </mergeCells>
  <pageMargins left="0.31496062992125984" right="0.31496062992125984" top="0.35433070866141736" bottom="0.35433070866141736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1681-187A-41ED-BD21-37E088CE1F20}">
  <dimension ref="A2:R67"/>
  <sheetViews>
    <sheetView workbookViewId="0">
      <selection activeCell="A4" sqref="A4"/>
    </sheetView>
  </sheetViews>
  <sheetFormatPr defaultColWidth="9.109375" defaultRowHeight="14.4" x14ac:dyDescent="0.3"/>
  <cols>
    <col min="1" max="1" width="7.109375" style="1" customWidth="1"/>
    <col min="2" max="2" width="6.6640625" style="1" customWidth="1"/>
    <col min="3" max="5" width="9.109375" style="1"/>
    <col min="6" max="6" width="7.33203125" style="1" customWidth="1"/>
    <col min="7" max="7" width="1.44140625" style="1" hidden="1" customWidth="1"/>
    <col min="8" max="8" width="3.5546875" style="1" hidden="1" customWidth="1"/>
    <col min="9" max="10" width="9.109375" style="1" hidden="1" customWidth="1"/>
    <col min="11" max="11" width="3" style="1" customWidth="1"/>
    <col min="12" max="13" width="11.5546875" style="1" customWidth="1"/>
    <col min="14" max="14" width="11.44140625" style="11" customWidth="1"/>
    <col min="15" max="15" width="13.88671875" style="1" customWidth="1"/>
    <col min="16" max="16" width="13" style="1" customWidth="1"/>
    <col min="17" max="17" width="13.6640625" style="1" customWidth="1"/>
    <col min="18" max="18" width="14.33203125" style="1" customWidth="1"/>
    <col min="19" max="16384" width="9.109375" style="1"/>
  </cols>
  <sheetData>
    <row r="2" spans="1:18" ht="15.6" x14ac:dyDescent="0.3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5.6" x14ac:dyDescent="0.3">
      <c r="A3" s="27" t="s">
        <v>46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48.75" customHeight="1" x14ac:dyDescent="0.3">
      <c r="A5" s="37" t="s">
        <v>36</v>
      </c>
      <c r="B5" s="38"/>
      <c r="C5" s="38"/>
      <c r="D5" s="38"/>
      <c r="E5" s="38"/>
      <c r="F5" s="38"/>
      <c r="G5" s="38"/>
      <c r="H5" s="38"/>
      <c r="I5" s="38"/>
      <c r="J5" s="38"/>
      <c r="K5" s="39"/>
      <c r="L5" s="2" t="s">
        <v>71</v>
      </c>
      <c r="M5" s="2" t="s">
        <v>38</v>
      </c>
      <c r="N5" s="2" t="s">
        <v>72</v>
      </c>
      <c r="O5" s="2" t="s">
        <v>47</v>
      </c>
      <c r="P5" s="2" t="s">
        <v>48</v>
      </c>
      <c r="Q5" s="2" t="s">
        <v>49</v>
      </c>
      <c r="R5" s="2" t="s">
        <v>50</v>
      </c>
    </row>
    <row r="6" spans="1:18" ht="15.6" x14ac:dyDescent="0.3">
      <c r="A6" s="37">
        <v>1</v>
      </c>
      <c r="B6" s="38"/>
      <c r="C6" s="38"/>
      <c r="D6" s="38"/>
      <c r="E6" s="38"/>
      <c r="F6" s="38"/>
      <c r="G6" s="38"/>
      <c r="H6" s="38"/>
      <c r="I6" s="38"/>
      <c r="J6" s="38"/>
      <c r="K6" s="39"/>
      <c r="L6" s="2">
        <v>2</v>
      </c>
      <c r="M6" s="2">
        <v>3</v>
      </c>
      <c r="N6" s="2">
        <v>4</v>
      </c>
      <c r="O6" s="2">
        <v>5</v>
      </c>
      <c r="P6" s="2">
        <v>6</v>
      </c>
      <c r="Q6" s="2">
        <v>7</v>
      </c>
      <c r="R6" s="2">
        <v>8</v>
      </c>
    </row>
    <row r="7" spans="1:18" ht="32.25" customHeight="1" x14ac:dyDescent="0.3">
      <c r="A7" s="3">
        <v>100</v>
      </c>
      <c r="B7" s="23" t="s">
        <v>51</v>
      </c>
      <c r="C7" s="24"/>
      <c r="D7" s="24"/>
      <c r="E7" s="24"/>
      <c r="F7" s="24"/>
      <c r="G7" s="24"/>
      <c r="H7" s="24"/>
      <c r="I7" s="24"/>
      <c r="J7" s="24"/>
      <c r="K7" s="24"/>
      <c r="L7" s="14">
        <f>L8</f>
        <v>0</v>
      </c>
      <c r="M7" s="14">
        <f t="shared" ref="M7:R7" si="0">M8</f>
        <v>0</v>
      </c>
      <c r="N7" s="14">
        <f>N8</f>
        <v>0</v>
      </c>
      <c r="O7" s="14">
        <f t="shared" si="0"/>
        <v>0</v>
      </c>
      <c r="P7" s="14">
        <f t="shared" si="0"/>
        <v>0</v>
      </c>
      <c r="Q7" s="14">
        <f t="shared" si="0"/>
        <v>0</v>
      </c>
      <c r="R7" s="14">
        <f t="shared" si="0"/>
        <v>0</v>
      </c>
    </row>
    <row r="8" spans="1:18" ht="45.75" customHeight="1" x14ac:dyDescent="0.3">
      <c r="A8" s="4"/>
      <c r="B8" s="5">
        <v>101</v>
      </c>
      <c r="C8" s="20" t="s">
        <v>23</v>
      </c>
      <c r="D8" s="21"/>
      <c r="E8" s="21"/>
      <c r="F8" s="21"/>
      <c r="G8" s="21"/>
      <c r="H8" s="21"/>
      <c r="I8" s="21"/>
      <c r="J8" s="21"/>
      <c r="K8" s="21"/>
      <c r="L8" s="6"/>
      <c r="M8" s="6"/>
      <c r="N8" s="15">
        <f>L8+M8</f>
        <v>0</v>
      </c>
      <c r="O8" s="16">
        <f>N8*30%</f>
        <v>0</v>
      </c>
      <c r="P8" s="16">
        <f>N8*25%</f>
        <v>0</v>
      </c>
      <c r="Q8" s="16">
        <f>N8*20%</f>
        <v>0</v>
      </c>
      <c r="R8" s="16">
        <f>N8*25%</f>
        <v>0</v>
      </c>
    </row>
    <row r="9" spans="1:18" ht="35.25" customHeight="1" x14ac:dyDescent="0.3">
      <c r="A9" s="3">
        <v>200</v>
      </c>
      <c r="B9" s="23" t="s">
        <v>40</v>
      </c>
      <c r="C9" s="24"/>
      <c r="D9" s="24"/>
      <c r="E9" s="24"/>
      <c r="F9" s="24"/>
      <c r="G9" s="24"/>
      <c r="H9" s="24"/>
      <c r="I9" s="24"/>
      <c r="J9" s="24"/>
      <c r="K9" s="24"/>
      <c r="L9" s="14">
        <f>L10+L11+L12+L13+L14</f>
        <v>0</v>
      </c>
      <c r="M9" s="14">
        <f>M10+M11+M12+M13+M14</f>
        <v>0</v>
      </c>
      <c r="N9" s="14">
        <f t="shared" ref="N9:R9" si="1">N10+N11+N12+N13+N14</f>
        <v>0</v>
      </c>
      <c r="O9" s="14">
        <f t="shared" si="1"/>
        <v>0</v>
      </c>
      <c r="P9" s="14">
        <f t="shared" si="1"/>
        <v>0</v>
      </c>
      <c r="Q9" s="14">
        <f t="shared" si="1"/>
        <v>0</v>
      </c>
      <c r="R9" s="14">
        <f t="shared" si="1"/>
        <v>0</v>
      </c>
    </row>
    <row r="10" spans="1:18" ht="33" customHeight="1" x14ac:dyDescent="0.3">
      <c r="A10" s="4"/>
      <c r="B10" s="5">
        <v>201</v>
      </c>
      <c r="C10" s="20" t="s">
        <v>24</v>
      </c>
      <c r="D10" s="21"/>
      <c r="E10" s="21"/>
      <c r="F10" s="21"/>
      <c r="G10" s="21"/>
      <c r="H10" s="21"/>
      <c r="I10" s="21"/>
      <c r="J10" s="21"/>
      <c r="K10" s="21"/>
      <c r="L10" s="6"/>
      <c r="M10" s="6"/>
      <c r="N10" s="15">
        <f>L10+M10</f>
        <v>0</v>
      </c>
      <c r="O10" s="16">
        <f>N10*30%</f>
        <v>0</v>
      </c>
      <c r="P10" s="16">
        <f>N10*25%</f>
        <v>0</v>
      </c>
      <c r="Q10" s="16">
        <f>N10*20%</f>
        <v>0</v>
      </c>
      <c r="R10" s="16">
        <f>N10*25%</f>
        <v>0</v>
      </c>
    </row>
    <row r="11" spans="1:18" ht="35.25" customHeight="1" x14ac:dyDescent="0.3">
      <c r="A11" s="4"/>
      <c r="B11" s="5">
        <v>202</v>
      </c>
      <c r="C11" s="20" t="s">
        <v>25</v>
      </c>
      <c r="D11" s="21"/>
      <c r="E11" s="21"/>
      <c r="F11" s="21"/>
      <c r="G11" s="21"/>
      <c r="H11" s="21"/>
      <c r="I11" s="21"/>
      <c r="J11" s="21"/>
      <c r="K11" s="21"/>
      <c r="L11" s="6"/>
      <c r="M11" s="6"/>
      <c r="N11" s="15">
        <f t="shared" ref="N11:N14" si="2">L11+M11</f>
        <v>0</v>
      </c>
      <c r="O11" s="16">
        <f t="shared" ref="O11:O14" si="3">N11*30%</f>
        <v>0</v>
      </c>
      <c r="P11" s="16">
        <f t="shared" ref="P11:P14" si="4">N11*25%</f>
        <v>0</v>
      </c>
      <c r="Q11" s="16">
        <f t="shared" ref="Q11:Q14" si="5">N11*20%</f>
        <v>0</v>
      </c>
      <c r="R11" s="16">
        <f t="shared" ref="R11:R14" si="6">N11*25%</f>
        <v>0</v>
      </c>
    </row>
    <row r="12" spans="1:18" ht="46.5" customHeight="1" x14ac:dyDescent="0.3">
      <c r="A12" s="4"/>
      <c r="B12" s="5">
        <v>205</v>
      </c>
      <c r="C12" s="20" t="s">
        <v>52</v>
      </c>
      <c r="D12" s="21"/>
      <c r="E12" s="21"/>
      <c r="F12" s="21"/>
      <c r="G12" s="21"/>
      <c r="H12" s="21"/>
      <c r="I12" s="21"/>
      <c r="J12" s="21"/>
      <c r="K12" s="21"/>
      <c r="L12" s="6"/>
      <c r="M12" s="6"/>
      <c r="N12" s="15">
        <f t="shared" si="2"/>
        <v>0</v>
      </c>
      <c r="O12" s="16">
        <f t="shared" si="3"/>
        <v>0</v>
      </c>
      <c r="P12" s="16">
        <f t="shared" si="4"/>
        <v>0</v>
      </c>
      <c r="Q12" s="16">
        <f t="shared" si="5"/>
        <v>0</v>
      </c>
      <c r="R12" s="16">
        <f t="shared" si="6"/>
        <v>0</v>
      </c>
    </row>
    <row r="13" spans="1:18" ht="32.25" customHeight="1" x14ac:dyDescent="0.3">
      <c r="A13" s="4"/>
      <c r="B13" s="5">
        <v>208</v>
      </c>
      <c r="C13" s="20" t="s">
        <v>53</v>
      </c>
      <c r="D13" s="21"/>
      <c r="E13" s="21"/>
      <c r="F13" s="21"/>
      <c r="G13" s="21"/>
      <c r="H13" s="21"/>
      <c r="I13" s="21"/>
      <c r="J13" s="21"/>
      <c r="K13" s="21"/>
      <c r="L13" s="6"/>
      <c r="M13" s="6"/>
      <c r="N13" s="15">
        <f t="shared" si="2"/>
        <v>0</v>
      </c>
      <c r="O13" s="16">
        <f t="shared" si="3"/>
        <v>0</v>
      </c>
      <c r="P13" s="16">
        <f t="shared" si="4"/>
        <v>0</v>
      </c>
      <c r="Q13" s="16">
        <f t="shared" si="5"/>
        <v>0</v>
      </c>
      <c r="R13" s="16">
        <f t="shared" si="6"/>
        <v>0</v>
      </c>
    </row>
    <row r="14" spans="1:18" ht="18" customHeight="1" x14ac:dyDescent="0.3">
      <c r="A14" s="4"/>
      <c r="B14" s="5">
        <v>209</v>
      </c>
      <c r="C14" s="21" t="s">
        <v>0</v>
      </c>
      <c r="D14" s="21"/>
      <c r="E14" s="21"/>
      <c r="F14" s="21"/>
      <c r="G14" s="21"/>
      <c r="H14" s="21"/>
      <c r="I14" s="21"/>
      <c r="J14" s="21"/>
      <c r="K14" s="21"/>
      <c r="L14" s="6"/>
      <c r="M14" s="6"/>
      <c r="N14" s="15">
        <f t="shared" si="2"/>
        <v>0</v>
      </c>
      <c r="O14" s="16">
        <f t="shared" si="3"/>
        <v>0</v>
      </c>
      <c r="P14" s="16">
        <f t="shared" si="4"/>
        <v>0</v>
      </c>
      <c r="Q14" s="16">
        <f t="shared" si="5"/>
        <v>0</v>
      </c>
      <c r="R14" s="16">
        <f t="shared" si="6"/>
        <v>0</v>
      </c>
    </row>
    <row r="15" spans="1:18" ht="28.5" customHeight="1" x14ac:dyDescent="0.3">
      <c r="A15" s="3">
        <v>500</v>
      </c>
      <c r="B15" s="23" t="s">
        <v>26</v>
      </c>
      <c r="C15" s="24"/>
      <c r="D15" s="24"/>
      <c r="E15" s="24"/>
      <c r="F15" s="24"/>
      <c r="G15" s="24"/>
      <c r="H15" s="24"/>
      <c r="I15" s="24"/>
      <c r="J15" s="24"/>
      <c r="K15" s="24"/>
      <c r="L15" s="14">
        <f>L16+L17+L18+L19</f>
        <v>0</v>
      </c>
      <c r="M15" s="14">
        <f t="shared" ref="M15:R15" si="7">M16+M17+M18+M19</f>
        <v>0</v>
      </c>
      <c r="N15" s="14">
        <f t="shared" si="7"/>
        <v>0</v>
      </c>
      <c r="O15" s="14">
        <f t="shared" si="7"/>
        <v>0</v>
      </c>
      <c r="P15" s="14">
        <f t="shared" si="7"/>
        <v>0</v>
      </c>
      <c r="Q15" s="14">
        <f t="shared" si="7"/>
        <v>0</v>
      </c>
      <c r="R15" s="14">
        <f t="shared" si="7"/>
        <v>0</v>
      </c>
    </row>
    <row r="16" spans="1:18" ht="28.5" customHeight="1" x14ac:dyDescent="0.3">
      <c r="A16" s="4"/>
      <c r="B16" s="5">
        <v>551</v>
      </c>
      <c r="C16" s="20" t="s">
        <v>54</v>
      </c>
      <c r="D16" s="21"/>
      <c r="E16" s="21"/>
      <c r="F16" s="21"/>
      <c r="G16" s="21"/>
      <c r="H16" s="21"/>
      <c r="I16" s="21"/>
      <c r="J16" s="21"/>
      <c r="K16" s="21"/>
      <c r="L16" s="6"/>
      <c r="M16" s="6"/>
      <c r="N16" s="15">
        <f>L16+M16</f>
        <v>0</v>
      </c>
      <c r="O16" s="16">
        <f>N16*30%</f>
        <v>0</v>
      </c>
      <c r="P16" s="16">
        <f>N16*25%</f>
        <v>0</v>
      </c>
      <c r="Q16" s="16">
        <f>N16*20%</f>
        <v>0</v>
      </c>
      <c r="R16" s="16">
        <f>N16*25%</f>
        <v>0</v>
      </c>
    </row>
    <row r="17" spans="1:18" ht="30" customHeight="1" x14ac:dyDescent="0.3">
      <c r="A17" s="4"/>
      <c r="B17" s="5">
        <v>552</v>
      </c>
      <c r="C17" s="20" t="s">
        <v>55</v>
      </c>
      <c r="D17" s="21"/>
      <c r="E17" s="21"/>
      <c r="F17" s="21"/>
      <c r="G17" s="21"/>
      <c r="H17" s="21"/>
      <c r="I17" s="21"/>
      <c r="J17" s="21"/>
      <c r="K17" s="21"/>
      <c r="L17" s="6"/>
      <c r="M17" s="6"/>
      <c r="N17" s="15">
        <f t="shared" ref="N17:N19" si="8">L17+M17</f>
        <v>0</v>
      </c>
      <c r="O17" s="16">
        <f t="shared" ref="O17:O19" si="9">N17*30%</f>
        <v>0</v>
      </c>
      <c r="P17" s="16">
        <f t="shared" ref="P17:P19" si="10">N17*25%</f>
        <v>0</v>
      </c>
      <c r="Q17" s="16">
        <f t="shared" ref="Q17:Q19" si="11">N17*20%</f>
        <v>0</v>
      </c>
      <c r="R17" s="16">
        <f t="shared" ref="R17:R19" si="12">N17*25%</f>
        <v>0</v>
      </c>
    </row>
    <row r="18" spans="1:18" ht="33.75" customHeight="1" x14ac:dyDescent="0.3">
      <c r="A18" s="4"/>
      <c r="B18" s="5">
        <v>560</v>
      </c>
      <c r="C18" s="20" t="s">
        <v>56</v>
      </c>
      <c r="D18" s="21"/>
      <c r="E18" s="21"/>
      <c r="F18" s="21"/>
      <c r="G18" s="21"/>
      <c r="H18" s="21"/>
      <c r="I18" s="21"/>
      <c r="J18" s="21"/>
      <c r="K18" s="21"/>
      <c r="L18" s="6"/>
      <c r="M18" s="6"/>
      <c r="N18" s="15">
        <f t="shared" si="8"/>
        <v>0</v>
      </c>
      <c r="O18" s="16">
        <f t="shared" si="9"/>
        <v>0</v>
      </c>
      <c r="P18" s="16">
        <f t="shared" si="10"/>
        <v>0</v>
      </c>
      <c r="Q18" s="16">
        <f t="shared" si="11"/>
        <v>0</v>
      </c>
      <c r="R18" s="16">
        <f t="shared" si="12"/>
        <v>0</v>
      </c>
    </row>
    <row r="19" spans="1:18" ht="26.25" customHeight="1" x14ac:dyDescent="0.3">
      <c r="A19" s="4"/>
      <c r="B19" s="5">
        <v>580</v>
      </c>
      <c r="C19" s="20" t="s">
        <v>57</v>
      </c>
      <c r="D19" s="21"/>
      <c r="E19" s="21"/>
      <c r="F19" s="21"/>
      <c r="G19" s="21"/>
      <c r="H19" s="21"/>
      <c r="I19" s="21"/>
      <c r="J19" s="21"/>
      <c r="K19" s="21"/>
      <c r="L19" s="6"/>
      <c r="M19" s="6"/>
      <c r="N19" s="15">
        <f t="shared" si="8"/>
        <v>0</v>
      </c>
      <c r="O19" s="16">
        <f t="shared" si="9"/>
        <v>0</v>
      </c>
      <c r="P19" s="16">
        <f t="shared" si="10"/>
        <v>0</v>
      </c>
      <c r="Q19" s="16">
        <f t="shared" si="11"/>
        <v>0</v>
      </c>
      <c r="R19" s="16">
        <f t="shared" si="12"/>
        <v>0</v>
      </c>
    </row>
    <row r="20" spans="1:18" ht="20.25" customHeight="1" x14ac:dyDescent="0.3">
      <c r="A20" s="3">
        <v>1000</v>
      </c>
      <c r="B20" s="24" t="s">
        <v>1</v>
      </c>
      <c r="C20" s="24"/>
      <c r="D20" s="24"/>
      <c r="E20" s="24"/>
      <c r="F20" s="24"/>
      <c r="G20" s="24"/>
      <c r="H20" s="24"/>
      <c r="I20" s="24"/>
      <c r="J20" s="24"/>
      <c r="K20" s="24"/>
      <c r="L20" s="14">
        <f>SUM(L21:L37)</f>
        <v>0</v>
      </c>
      <c r="M20" s="14">
        <f>SUM(M21:M37)</f>
        <v>0</v>
      </c>
      <c r="N20" s="14">
        <f t="shared" ref="N20:R20" si="13">SUM(N21:N37)</f>
        <v>0</v>
      </c>
      <c r="O20" s="14">
        <f t="shared" si="13"/>
        <v>0</v>
      </c>
      <c r="P20" s="14">
        <f t="shared" si="13"/>
        <v>0</v>
      </c>
      <c r="Q20" s="14">
        <f t="shared" si="13"/>
        <v>0</v>
      </c>
      <c r="R20" s="14">
        <f t="shared" si="13"/>
        <v>0</v>
      </c>
    </row>
    <row r="21" spans="1:18" ht="15.6" x14ac:dyDescent="0.3">
      <c r="A21" s="4"/>
      <c r="B21" s="5">
        <v>1011</v>
      </c>
      <c r="C21" s="21" t="s">
        <v>2</v>
      </c>
      <c r="D21" s="21"/>
      <c r="E21" s="21"/>
      <c r="F21" s="21"/>
      <c r="G21" s="21"/>
      <c r="H21" s="21"/>
      <c r="I21" s="21"/>
      <c r="J21" s="21"/>
      <c r="K21" s="21"/>
      <c r="L21" s="6"/>
      <c r="M21" s="6"/>
      <c r="N21" s="15">
        <f>L21+M21</f>
        <v>0</v>
      </c>
      <c r="O21" s="16">
        <f>N21*30%</f>
        <v>0</v>
      </c>
      <c r="P21" s="16">
        <f>N21*25%</f>
        <v>0</v>
      </c>
      <c r="Q21" s="16">
        <f>N21*20%</f>
        <v>0</v>
      </c>
      <c r="R21" s="16">
        <f>N21*25%</f>
        <v>0</v>
      </c>
    </row>
    <row r="22" spans="1:18" ht="15.6" x14ac:dyDescent="0.3">
      <c r="A22" s="4"/>
      <c r="B22" s="5">
        <v>1012</v>
      </c>
      <c r="C22" s="21" t="s">
        <v>3</v>
      </c>
      <c r="D22" s="21"/>
      <c r="E22" s="21"/>
      <c r="F22" s="21"/>
      <c r="G22" s="21"/>
      <c r="H22" s="21"/>
      <c r="I22" s="21"/>
      <c r="J22" s="21"/>
      <c r="K22" s="21"/>
      <c r="L22" s="6"/>
      <c r="M22" s="6"/>
      <c r="N22" s="15">
        <f t="shared" ref="N22:N37" si="14">L22+M22</f>
        <v>0</v>
      </c>
      <c r="O22" s="16">
        <f t="shared" ref="O22:O37" si="15">N22*30%</f>
        <v>0</v>
      </c>
      <c r="P22" s="16">
        <f t="shared" ref="P22:P37" si="16">N22*25%</f>
        <v>0</v>
      </c>
      <c r="Q22" s="16">
        <f t="shared" ref="Q22:Q37" si="17">N22*20%</f>
        <v>0</v>
      </c>
      <c r="R22" s="16">
        <f t="shared" ref="R22:R37" si="18">N22*25%</f>
        <v>0</v>
      </c>
    </row>
    <row r="23" spans="1:18" ht="15.6" x14ac:dyDescent="0.3">
      <c r="A23" s="4"/>
      <c r="B23" s="5">
        <v>1013</v>
      </c>
      <c r="C23" s="21" t="s">
        <v>4</v>
      </c>
      <c r="D23" s="21"/>
      <c r="E23" s="21"/>
      <c r="F23" s="21"/>
      <c r="G23" s="21"/>
      <c r="H23" s="21"/>
      <c r="I23" s="21"/>
      <c r="J23" s="21"/>
      <c r="K23" s="21"/>
      <c r="L23" s="6"/>
      <c r="M23" s="6"/>
      <c r="N23" s="15">
        <f t="shared" si="14"/>
        <v>0</v>
      </c>
      <c r="O23" s="16">
        <f t="shared" si="15"/>
        <v>0</v>
      </c>
      <c r="P23" s="16">
        <f t="shared" si="16"/>
        <v>0</v>
      </c>
      <c r="Q23" s="16">
        <f t="shared" si="17"/>
        <v>0</v>
      </c>
      <c r="R23" s="16">
        <f t="shared" si="18"/>
        <v>0</v>
      </c>
    </row>
    <row r="24" spans="1:18" ht="31.5" customHeight="1" x14ac:dyDescent="0.3">
      <c r="A24" s="4"/>
      <c r="B24" s="5">
        <v>1014</v>
      </c>
      <c r="C24" s="20" t="s">
        <v>27</v>
      </c>
      <c r="D24" s="21"/>
      <c r="E24" s="21"/>
      <c r="F24" s="21"/>
      <c r="G24" s="21"/>
      <c r="H24" s="21"/>
      <c r="I24" s="21"/>
      <c r="J24" s="21"/>
      <c r="K24" s="21"/>
      <c r="L24" s="6"/>
      <c r="M24" s="6"/>
      <c r="N24" s="15">
        <f t="shared" si="14"/>
        <v>0</v>
      </c>
      <c r="O24" s="16">
        <f t="shared" si="15"/>
        <v>0</v>
      </c>
      <c r="P24" s="16">
        <f t="shared" si="16"/>
        <v>0</v>
      </c>
      <c r="Q24" s="16">
        <f t="shared" si="17"/>
        <v>0</v>
      </c>
      <c r="R24" s="16">
        <f t="shared" si="18"/>
        <v>0</v>
      </c>
    </row>
    <row r="25" spans="1:18" ht="16.5" customHeight="1" x14ac:dyDescent="0.3">
      <c r="A25" s="4"/>
      <c r="B25" s="5">
        <v>1015</v>
      </c>
      <c r="C25" s="21" t="s">
        <v>5</v>
      </c>
      <c r="D25" s="21"/>
      <c r="E25" s="21"/>
      <c r="F25" s="21"/>
      <c r="G25" s="21"/>
      <c r="H25" s="21"/>
      <c r="I25" s="21"/>
      <c r="J25" s="21"/>
      <c r="K25" s="21"/>
      <c r="L25" s="6"/>
      <c r="M25" s="6"/>
      <c r="N25" s="15">
        <f t="shared" si="14"/>
        <v>0</v>
      </c>
      <c r="O25" s="16">
        <f t="shared" si="15"/>
        <v>0</v>
      </c>
      <c r="P25" s="16">
        <f t="shared" si="16"/>
        <v>0</v>
      </c>
      <c r="Q25" s="16">
        <f t="shared" si="17"/>
        <v>0</v>
      </c>
      <c r="R25" s="16">
        <f t="shared" si="18"/>
        <v>0</v>
      </c>
    </row>
    <row r="26" spans="1:18" ht="17.25" customHeight="1" x14ac:dyDescent="0.3">
      <c r="A26" s="4"/>
      <c r="B26" s="5">
        <v>1016</v>
      </c>
      <c r="C26" s="21" t="s">
        <v>6</v>
      </c>
      <c r="D26" s="21"/>
      <c r="E26" s="21"/>
      <c r="F26" s="21"/>
      <c r="G26" s="21"/>
      <c r="H26" s="21"/>
      <c r="I26" s="21"/>
      <c r="J26" s="21"/>
      <c r="K26" s="21"/>
      <c r="L26" s="6"/>
      <c r="M26" s="6"/>
      <c r="N26" s="15">
        <f t="shared" si="14"/>
        <v>0</v>
      </c>
      <c r="O26" s="16">
        <f t="shared" si="15"/>
        <v>0</v>
      </c>
      <c r="P26" s="16">
        <f t="shared" si="16"/>
        <v>0</v>
      </c>
      <c r="Q26" s="16">
        <f t="shared" si="17"/>
        <v>0</v>
      </c>
      <c r="R26" s="16">
        <f t="shared" si="18"/>
        <v>0</v>
      </c>
    </row>
    <row r="27" spans="1:18" ht="19.5" customHeight="1" x14ac:dyDescent="0.3">
      <c r="A27" s="4"/>
      <c r="B27" s="5">
        <v>1020</v>
      </c>
      <c r="C27" s="21" t="s">
        <v>7</v>
      </c>
      <c r="D27" s="21"/>
      <c r="E27" s="21"/>
      <c r="F27" s="21"/>
      <c r="G27" s="21"/>
      <c r="H27" s="21"/>
      <c r="I27" s="21"/>
      <c r="J27" s="21"/>
      <c r="K27" s="21"/>
      <c r="L27" s="6"/>
      <c r="M27" s="6"/>
      <c r="N27" s="15">
        <f t="shared" si="14"/>
        <v>0</v>
      </c>
      <c r="O27" s="16">
        <f t="shared" si="15"/>
        <v>0</v>
      </c>
      <c r="P27" s="16">
        <f t="shared" si="16"/>
        <v>0</v>
      </c>
      <c r="Q27" s="16">
        <f t="shared" si="17"/>
        <v>0</v>
      </c>
      <c r="R27" s="16">
        <f t="shared" si="18"/>
        <v>0</v>
      </c>
    </row>
    <row r="28" spans="1:18" ht="19.5" customHeight="1" x14ac:dyDescent="0.3">
      <c r="A28" s="4"/>
      <c r="B28" s="5">
        <v>1030</v>
      </c>
      <c r="C28" s="21" t="s">
        <v>8</v>
      </c>
      <c r="D28" s="21"/>
      <c r="E28" s="21"/>
      <c r="F28" s="21"/>
      <c r="G28" s="21"/>
      <c r="H28" s="21"/>
      <c r="I28" s="21"/>
      <c r="J28" s="21"/>
      <c r="K28" s="21"/>
      <c r="L28" s="6"/>
      <c r="M28" s="6"/>
      <c r="N28" s="15">
        <f t="shared" si="14"/>
        <v>0</v>
      </c>
      <c r="O28" s="16">
        <f t="shared" si="15"/>
        <v>0</v>
      </c>
      <c r="P28" s="16">
        <f t="shared" si="16"/>
        <v>0</v>
      </c>
      <c r="Q28" s="16">
        <f t="shared" si="17"/>
        <v>0</v>
      </c>
      <c r="R28" s="16">
        <f t="shared" si="18"/>
        <v>0</v>
      </c>
    </row>
    <row r="29" spans="1:18" ht="19.5" customHeight="1" x14ac:dyDescent="0.3">
      <c r="A29" s="4"/>
      <c r="B29" s="5">
        <v>1051</v>
      </c>
      <c r="C29" s="21" t="s">
        <v>9</v>
      </c>
      <c r="D29" s="21"/>
      <c r="E29" s="21"/>
      <c r="F29" s="21"/>
      <c r="G29" s="21"/>
      <c r="H29" s="21"/>
      <c r="I29" s="21"/>
      <c r="J29" s="21"/>
      <c r="K29" s="21"/>
      <c r="L29" s="6"/>
      <c r="M29" s="6"/>
      <c r="N29" s="15">
        <f t="shared" si="14"/>
        <v>0</v>
      </c>
      <c r="O29" s="16">
        <f t="shared" si="15"/>
        <v>0</v>
      </c>
      <c r="P29" s="16">
        <f t="shared" si="16"/>
        <v>0</v>
      </c>
      <c r="Q29" s="16">
        <f t="shared" si="17"/>
        <v>0</v>
      </c>
      <c r="R29" s="16">
        <f t="shared" si="18"/>
        <v>0</v>
      </c>
    </row>
    <row r="30" spans="1:18" ht="33.75" customHeight="1" x14ac:dyDescent="0.3">
      <c r="A30" s="4"/>
      <c r="B30" s="5">
        <v>1052</v>
      </c>
      <c r="C30" s="20" t="s">
        <v>41</v>
      </c>
      <c r="D30" s="21"/>
      <c r="E30" s="21"/>
      <c r="F30" s="21"/>
      <c r="G30" s="21"/>
      <c r="H30" s="21"/>
      <c r="I30" s="21"/>
      <c r="J30" s="21"/>
      <c r="K30" s="21"/>
      <c r="L30" s="6"/>
      <c r="M30" s="6"/>
      <c r="N30" s="15">
        <f t="shared" si="14"/>
        <v>0</v>
      </c>
      <c r="O30" s="16">
        <f t="shared" si="15"/>
        <v>0</v>
      </c>
      <c r="P30" s="16">
        <f t="shared" si="16"/>
        <v>0</v>
      </c>
      <c r="Q30" s="16">
        <f t="shared" si="17"/>
        <v>0</v>
      </c>
      <c r="R30" s="16">
        <f t="shared" si="18"/>
        <v>0</v>
      </c>
    </row>
    <row r="31" spans="1:18" ht="32.25" customHeight="1" x14ac:dyDescent="0.3">
      <c r="A31" s="4"/>
      <c r="B31" s="5">
        <v>1053</v>
      </c>
      <c r="C31" s="20" t="s">
        <v>42</v>
      </c>
      <c r="D31" s="21"/>
      <c r="E31" s="21"/>
      <c r="F31" s="21"/>
      <c r="G31" s="21"/>
      <c r="H31" s="21"/>
      <c r="I31" s="21"/>
      <c r="J31" s="21"/>
      <c r="K31" s="21"/>
      <c r="L31" s="6"/>
      <c r="M31" s="6"/>
      <c r="N31" s="15">
        <f t="shared" si="14"/>
        <v>0</v>
      </c>
      <c r="O31" s="16">
        <f t="shared" si="15"/>
        <v>0</v>
      </c>
      <c r="P31" s="16">
        <f t="shared" si="16"/>
        <v>0</v>
      </c>
      <c r="Q31" s="16">
        <f t="shared" si="17"/>
        <v>0</v>
      </c>
      <c r="R31" s="16">
        <f t="shared" si="18"/>
        <v>0</v>
      </c>
    </row>
    <row r="32" spans="1:18" ht="20.25" customHeight="1" x14ac:dyDescent="0.3">
      <c r="A32" s="4"/>
      <c r="B32" s="5">
        <v>1062</v>
      </c>
      <c r="C32" s="21" t="s">
        <v>10</v>
      </c>
      <c r="D32" s="21"/>
      <c r="E32" s="21"/>
      <c r="F32" s="21"/>
      <c r="G32" s="21"/>
      <c r="H32" s="21"/>
      <c r="I32" s="21"/>
      <c r="J32" s="21"/>
      <c r="K32" s="21"/>
      <c r="L32" s="6"/>
      <c r="M32" s="6"/>
      <c r="N32" s="15">
        <f t="shared" si="14"/>
        <v>0</v>
      </c>
      <c r="O32" s="16">
        <f t="shared" si="15"/>
        <v>0</v>
      </c>
      <c r="P32" s="16">
        <f t="shared" si="16"/>
        <v>0</v>
      </c>
      <c r="Q32" s="16">
        <f t="shared" si="17"/>
        <v>0</v>
      </c>
      <c r="R32" s="16">
        <f t="shared" si="18"/>
        <v>0</v>
      </c>
    </row>
    <row r="33" spans="1:18" ht="17.25" customHeight="1" x14ac:dyDescent="0.3">
      <c r="A33" s="4"/>
      <c r="B33" s="5">
        <v>1063</v>
      </c>
      <c r="C33" s="21" t="s">
        <v>11</v>
      </c>
      <c r="D33" s="21"/>
      <c r="E33" s="21"/>
      <c r="F33" s="21"/>
      <c r="G33" s="21"/>
      <c r="H33" s="21"/>
      <c r="I33" s="21"/>
      <c r="J33" s="21"/>
      <c r="K33" s="21"/>
      <c r="L33" s="6"/>
      <c r="M33" s="6"/>
      <c r="N33" s="15">
        <f t="shared" si="14"/>
        <v>0</v>
      </c>
      <c r="O33" s="16">
        <f t="shared" si="15"/>
        <v>0</v>
      </c>
      <c r="P33" s="16">
        <f t="shared" si="16"/>
        <v>0</v>
      </c>
      <c r="Q33" s="16">
        <f t="shared" si="17"/>
        <v>0</v>
      </c>
      <c r="R33" s="16">
        <f t="shared" si="18"/>
        <v>0</v>
      </c>
    </row>
    <row r="34" spans="1:18" ht="16.5" customHeight="1" x14ac:dyDescent="0.3">
      <c r="A34" s="4"/>
      <c r="B34" s="5">
        <v>1069</v>
      </c>
      <c r="C34" s="21" t="s">
        <v>12</v>
      </c>
      <c r="D34" s="21"/>
      <c r="E34" s="21"/>
      <c r="F34" s="21"/>
      <c r="G34" s="21"/>
      <c r="H34" s="21"/>
      <c r="I34" s="21"/>
      <c r="J34" s="21"/>
      <c r="K34" s="21"/>
      <c r="L34" s="6"/>
      <c r="M34" s="6"/>
      <c r="N34" s="15">
        <f t="shared" si="14"/>
        <v>0</v>
      </c>
      <c r="O34" s="16">
        <f t="shared" si="15"/>
        <v>0</v>
      </c>
      <c r="P34" s="16">
        <f t="shared" si="16"/>
        <v>0</v>
      </c>
      <c r="Q34" s="16">
        <f t="shared" si="17"/>
        <v>0</v>
      </c>
      <c r="R34" s="16">
        <f t="shared" si="18"/>
        <v>0</v>
      </c>
    </row>
    <row r="35" spans="1:18" ht="15.6" x14ac:dyDescent="0.3">
      <c r="A35" s="4"/>
      <c r="B35" s="5">
        <v>1091</v>
      </c>
      <c r="C35" s="21" t="s">
        <v>13</v>
      </c>
      <c r="D35" s="21"/>
      <c r="E35" s="21"/>
      <c r="F35" s="21"/>
      <c r="G35" s="21"/>
      <c r="H35" s="21"/>
      <c r="I35" s="21"/>
      <c r="J35" s="21"/>
      <c r="K35" s="21"/>
      <c r="L35" s="6"/>
      <c r="M35" s="6"/>
      <c r="N35" s="15">
        <f t="shared" si="14"/>
        <v>0</v>
      </c>
      <c r="O35" s="16">
        <f t="shared" si="15"/>
        <v>0</v>
      </c>
      <c r="P35" s="16">
        <f t="shared" si="16"/>
        <v>0</v>
      </c>
      <c r="Q35" s="16">
        <f t="shared" si="17"/>
        <v>0</v>
      </c>
      <c r="R35" s="16">
        <f t="shared" si="18"/>
        <v>0</v>
      </c>
    </row>
    <row r="36" spans="1:18" ht="42.75" customHeight="1" x14ac:dyDescent="0.3">
      <c r="A36" s="4"/>
      <c r="B36" s="5">
        <v>1092</v>
      </c>
      <c r="C36" s="20" t="s">
        <v>39</v>
      </c>
      <c r="D36" s="21"/>
      <c r="E36" s="21"/>
      <c r="F36" s="21"/>
      <c r="G36" s="21"/>
      <c r="H36" s="21"/>
      <c r="I36" s="21"/>
      <c r="J36" s="21"/>
      <c r="K36" s="21"/>
      <c r="L36" s="6"/>
      <c r="M36" s="6"/>
      <c r="N36" s="15">
        <f t="shared" si="14"/>
        <v>0</v>
      </c>
      <c r="O36" s="16">
        <f t="shared" si="15"/>
        <v>0</v>
      </c>
      <c r="P36" s="16">
        <f t="shared" si="16"/>
        <v>0</v>
      </c>
      <c r="Q36" s="16">
        <f t="shared" si="17"/>
        <v>0</v>
      </c>
      <c r="R36" s="16">
        <f t="shared" si="18"/>
        <v>0</v>
      </c>
    </row>
    <row r="37" spans="1:18" ht="36" customHeight="1" x14ac:dyDescent="0.3">
      <c r="A37" s="4"/>
      <c r="B37" s="5">
        <v>1098</v>
      </c>
      <c r="C37" s="20" t="s">
        <v>14</v>
      </c>
      <c r="D37" s="21"/>
      <c r="E37" s="21"/>
      <c r="F37" s="21"/>
      <c r="G37" s="21"/>
      <c r="H37" s="21"/>
      <c r="I37" s="21"/>
      <c r="J37" s="21"/>
      <c r="K37" s="21"/>
      <c r="L37" s="6"/>
      <c r="M37" s="6"/>
      <c r="N37" s="15">
        <f t="shared" si="14"/>
        <v>0</v>
      </c>
      <c r="O37" s="16">
        <f t="shared" si="15"/>
        <v>0</v>
      </c>
      <c r="P37" s="16">
        <f t="shared" si="16"/>
        <v>0</v>
      </c>
      <c r="Q37" s="16">
        <f t="shared" si="17"/>
        <v>0</v>
      </c>
      <c r="R37" s="16">
        <f t="shared" si="18"/>
        <v>0</v>
      </c>
    </row>
    <row r="38" spans="1:18" ht="35.25" customHeight="1" x14ac:dyDescent="0.3">
      <c r="A38" s="3">
        <v>1900</v>
      </c>
      <c r="B38" s="23" t="s">
        <v>58</v>
      </c>
      <c r="C38" s="24"/>
      <c r="D38" s="24"/>
      <c r="E38" s="24"/>
      <c r="F38" s="24"/>
      <c r="G38" s="24"/>
      <c r="H38" s="24"/>
      <c r="I38" s="24"/>
      <c r="J38" s="24"/>
      <c r="K38" s="24"/>
      <c r="L38" s="14">
        <f>L39+L40</f>
        <v>0</v>
      </c>
      <c r="M38" s="14">
        <f>M39+M40</f>
        <v>0</v>
      </c>
      <c r="N38" s="14">
        <f t="shared" ref="N38:R38" si="19">N39+N40</f>
        <v>0</v>
      </c>
      <c r="O38" s="14">
        <f t="shared" si="19"/>
        <v>0</v>
      </c>
      <c r="P38" s="14">
        <f t="shared" si="19"/>
        <v>0</v>
      </c>
      <c r="Q38" s="14">
        <f t="shared" si="19"/>
        <v>0</v>
      </c>
      <c r="R38" s="14">
        <f t="shared" si="19"/>
        <v>0</v>
      </c>
    </row>
    <row r="39" spans="1:18" ht="43.5" customHeight="1" x14ac:dyDescent="0.3">
      <c r="A39" s="4"/>
      <c r="B39" s="5">
        <v>1901</v>
      </c>
      <c r="C39" s="20" t="s">
        <v>28</v>
      </c>
      <c r="D39" s="21"/>
      <c r="E39" s="21"/>
      <c r="F39" s="21"/>
      <c r="G39" s="21"/>
      <c r="H39" s="21"/>
      <c r="I39" s="21"/>
      <c r="J39" s="21"/>
      <c r="K39" s="21"/>
      <c r="L39" s="6"/>
      <c r="M39" s="6"/>
      <c r="N39" s="15">
        <f>L39+M39</f>
        <v>0</v>
      </c>
      <c r="O39" s="16">
        <f>N39*30%</f>
        <v>0</v>
      </c>
      <c r="P39" s="16">
        <f>N39*25%</f>
        <v>0</v>
      </c>
      <c r="Q39" s="16">
        <f>N39*20%</f>
        <v>0</v>
      </c>
      <c r="R39" s="16">
        <f>N39*25%</f>
        <v>0</v>
      </c>
    </row>
    <row r="40" spans="1:18" ht="46.5" customHeight="1" x14ac:dyDescent="0.3">
      <c r="A40" s="4"/>
      <c r="B40" s="5">
        <v>1981</v>
      </c>
      <c r="C40" s="20" t="s">
        <v>29</v>
      </c>
      <c r="D40" s="21"/>
      <c r="E40" s="21"/>
      <c r="F40" s="21"/>
      <c r="G40" s="21"/>
      <c r="H40" s="21"/>
      <c r="I40" s="21"/>
      <c r="J40" s="21"/>
      <c r="K40" s="21"/>
      <c r="L40" s="6"/>
      <c r="M40" s="6"/>
      <c r="N40" s="15">
        <f>L40+M40</f>
        <v>0</v>
      </c>
      <c r="O40" s="16">
        <f>N40*30%</f>
        <v>0</v>
      </c>
      <c r="P40" s="16">
        <f>N40*25%</f>
        <v>0</v>
      </c>
      <c r="Q40" s="16">
        <f>N40*20%</f>
        <v>0</v>
      </c>
      <c r="R40" s="16">
        <f>N40*25%</f>
        <v>0</v>
      </c>
    </row>
    <row r="41" spans="1:18" ht="20.25" customHeight="1" x14ac:dyDescent="0.3">
      <c r="A41" s="7">
        <v>4000</v>
      </c>
      <c r="B41" s="25" t="s">
        <v>15</v>
      </c>
      <c r="C41" s="25"/>
      <c r="D41" s="25"/>
      <c r="E41" s="25"/>
      <c r="F41" s="25"/>
      <c r="G41" s="25"/>
      <c r="H41" s="25"/>
      <c r="I41" s="25"/>
      <c r="J41" s="25"/>
      <c r="K41" s="25"/>
      <c r="L41" s="8"/>
      <c r="M41" s="8"/>
      <c r="N41" s="17">
        <f>L41+M41</f>
        <v>0</v>
      </c>
      <c r="O41" s="18">
        <f t="shared" ref="O41:O56" si="20">N41*30%</f>
        <v>0</v>
      </c>
      <c r="P41" s="18">
        <f t="shared" ref="P41:P56" si="21">N41*25%</f>
        <v>0</v>
      </c>
      <c r="Q41" s="18">
        <f t="shared" ref="Q41:Q56" si="22">N41*20%</f>
        <v>0</v>
      </c>
      <c r="R41" s="18">
        <f t="shared" ref="R41:R56" si="23">N41*25%</f>
        <v>0</v>
      </c>
    </row>
    <row r="42" spans="1:18" ht="29.25" customHeight="1" x14ac:dyDescent="0.3">
      <c r="A42" s="3">
        <v>4200</v>
      </c>
      <c r="B42" s="23" t="s">
        <v>30</v>
      </c>
      <c r="C42" s="24"/>
      <c r="D42" s="24"/>
      <c r="E42" s="24"/>
      <c r="F42" s="24"/>
      <c r="G42" s="24"/>
      <c r="H42" s="24"/>
      <c r="I42" s="24"/>
      <c r="J42" s="24"/>
      <c r="K42" s="24"/>
      <c r="L42" s="14">
        <f>L43</f>
        <v>0</v>
      </c>
      <c r="M42" s="14">
        <f t="shared" ref="M42:R42" si="24">M43</f>
        <v>0</v>
      </c>
      <c r="N42" s="14">
        <f t="shared" si="24"/>
        <v>0</v>
      </c>
      <c r="O42" s="14">
        <f t="shared" si="24"/>
        <v>0</v>
      </c>
      <c r="P42" s="14">
        <f t="shared" si="24"/>
        <v>0</v>
      </c>
      <c r="Q42" s="14">
        <f t="shared" si="24"/>
        <v>0</v>
      </c>
      <c r="R42" s="14">
        <f t="shared" si="24"/>
        <v>0</v>
      </c>
    </row>
    <row r="43" spans="1:18" ht="35.25" customHeight="1" x14ac:dyDescent="0.3">
      <c r="A43" s="4"/>
      <c r="B43" s="5">
        <v>4202</v>
      </c>
      <c r="C43" s="20" t="s">
        <v>31</v>
      </c>
      <c r="D43" s="21"/>
      <c r="E43" s="21"/>
      <c r="F43" s="21"/>
      <c r="G43" s="21"/>
      <c r="H43" s="21"/>
      <c r="I43" s="21"/>
      <c r="J43" s="21"/>
      <c r="K43" s="21"/>
      <c r="L43" s="6"/>
      <c r="M43" s="6"/>
      <c r="N43" s="15">
        <f>L43+M43</f>
        <v>0</v>
      </c>
      <c r="O43" s="16">
        <f t="shared" si="20"/>
        <v>0</v>
      </c>
      <c r="P43" s="16">
        <f t="shared" si="21"/>
        <v>0</v>
      </c>
      <c r="Q43" s="16">
        <f t="shared" si="22"/>
        <v>0</v>
      </c>
      <c r="R43" s="16">
        <f t="shared" si="23"/>
        <v>0</v>
      </c>
    </row>
    <row r="44" spans="1:18" ht="33" customHeight="1" x14ac:dyDescent="0.3">
      <c r="A44" s="7">
        <v>5100</v>
      </c>
      <c r="B44" s="26" t="s">
        <v>32</v>
      </c>
      <c r="C44" s="25"/>
      <c r="D44" s="25"/>
      <c r="E44" s="25"/>
      <c r="F44" s="25"/>
      <c r="G44" s="25"/>
      <c r="H44" s="25"/>
      <c r="I44" s="25"/>
      <c r="J44" s="25"/>
      <c r="K44" s="25"/>
      <c r="L44" s="8"/>
      <c r="M44" s="8"/>
      <c r="N44" s="17">
        <f>L44+M44</f>
        <v>0</v>
      </c>
      <c r="O44" s="18">
        <f t="shared" si="20"/>
        <v>0</v>
      </c>
      <c r="P44" s="18">
        <f t="shared" si="21"/>
        <v>0</v>
      </c>
      <c r="Q44" s="18">
        <f t="shared" si="22"/>
        <v>0</v>
      </c>
      <c r="R44" s="18">
        <f t="shared" si="23"/>
        <v>0</v>
      </c>
    </row>
    <row r="45" spans="1:18" ht="34.5" customHeight="1" x14ac:dyDescent="0.3">
      <c r="A45" s="3">
        <v>5200</v>
      </c>
      <c r="B45" s="23" t="s">
        <v>43</v>
      </c>
      <c r="C45" s="24"/>
      <c r="D45" s="24"/>
      <c r="E45" s="24"/>
      <c r="F45" s="24"/>
      <c r="G45" s="24"/>
      <c r="H45" s="24"/>
      <c r="I45" s="24"/>
      <c r="J45" s="24"/>
      <c r="K45" s="24"/>
      <c r="L45" s="14">
        <f>L46+L47+L48+L49+L50+L51+L52</f>
        <v>0</v>
      </c>
      <c r="M45" s="14">
        <f>M46+M47+M48+M49+M50+M51+M52</f>
        <v>0</v>
      </c>
      <c r="N45" s="14">
        <f t="shared" ref="N45:R45" si="25">N46+N47+N48+N49+N50+N51+N52</f>
        <v>0</v>
      </c>
      <c r="O45" s="14">
        <f t="shared" si="25"/>
        <v>0</v>
      </c>
      <c r="P45" s="14">
        <f t="shared" si="25"/>
        <v>0</v>
      </c>
      <c r="Q45" s="14">
        <f t="shared" si="25"/>
        <v>0</v>
      </c>
      <c r="R45" s="14">
        <f t="shared" si="25"/>
        <v>0</v>
      </c>
    </row>
    <row r="46" spans="1:18" ht="15.6" x14ac:dyDescent="0.3">
      <c r="A46" s="4"/>
      <c r="B46" s="5">
        <v>5201</v>
      </c>
      <c r="C46" s="21" t="s">
        <v>16</v>
      </c>
      <c r="D46" s="21"/>
      <c r="E46" s="21"/>
      <c r="F46" s="21"/>
      <c r="G46" s="21"/>
      <c r="H46" s="21"/>
      <c r="I46" s="21"/>
      <c r="J46" s="21"/>
      <c r="K46" s="21"/>
      <c r="L46" s="6"/>
      <c r="M46" s="6"/>
      <c r="N46" s="15">
        <f>L46+M46</f>
        <v>0</v>
      </c>
      <c r="O46" s="16">
        <f t="shared" si="20"/>
        <v>0</v>
      </c>
      <c r="P46" s="16">
        <f t="shared" si="21"/>
        <v>0</v>
      </c>
      <c r="Q46" s="16">
        <f t="shared" si="22"/>
        <v>0</v>
      </c>
      <c r="R46" s="16">
        <f t="shared" si="23"/>
        <v>0</v>
      </c>
    </row>
    <row r="47" spans="1:18" ht="15.6" x14ac:dyDescent="0.3">
      <c r="A47" s="4"/>
      <c r="B47" s="5">
        <v>5202</v>
      </c>
      <c r="C47" s="21" t="s">
        <v>17</v>
      </c>
      <c r="D47" s="21"/>
      <c r="E47" s="21"/>
      <c r="F47" s="21"/>
      <c r="G47" s="21"/>
      <c r="H47" s="21"/>
      <c r="I47" s="21"/>
      <c r="J47" s="21"/>
      <c r="K47" s="21"/>
      <c r="L47" s="6"/>
      <c r="M47" s="6"/>
      <c r="N47" s="15">
        <f t="shared" ref="N47:N52" si="26">L47+M47</f>
        <v>0</v>
      </c>
      <c r="O47" s="16">
        <f t="shared" si="20"/>
        <v>0</v>
      </c>
      <c r="P47" s="16">
        <f t="shared" si="21"/>
        <v>0</v>
      </c>
      <c r="Q47" s="16">
        <f t="shared" si="22"/>
        <v>0</v>
      </c>
      <c r="R47" s="16">
        <f t="shared" si="23"/>
        <v>0</v>
      </c>
    </row>
    <row r="48" spans="1:18" ht="30.75" customHeight="1" x14ac:dyDescent="0.3">
      <c r="A48" s="4"/>
      <c r="B48" s="5">
        <v>5203</v>
      </c>
      <c r="C48" s="20" t="s">
        <v>33</v>
      </c>
      <c r="D48" s="21"/>
      <c r="E48" s="21"/>
      <c r="F48" s="21"/>
      <c r="G48" s="21"/>
      <c r="H48" s="21"/>
      <c r="I48" s="21"/>
      <c r="J48" s="21"/>
      <c r="K48" s="21"/>
      <c r="L48" s="6"/>
      <c r="M48" s="6"/>
      <c r="N48" s="15">
        <f t="shared" si="26"/>
        <v>0</v>
      </c>
      <c r="O48" s="16">
        <f t="shared" si="20"/>
        <v>0</v>
      </c>
      <c r="P48" s="16">
        <f t="shared" si="21"/>
        <v>0</v>
      </c>
      <c r="Q48" s="16">
        <f t="shared" si="22"/>
        <v>0</v>
      </c>
      <c r="R48" s="16">
        <f t="shared" si="23"/>
        <v>0</v>
      </c>
    </row>
    <row r="49" spans="1:18" ht="15.6" x14ac:dyDescent="0.3">
      <c r="A49" s="4"/>
      <c r="B49" s="5">
        <v>5204</v>
      </c>
      <c r="C49" s="21" t="s">
        <v>18</v>
      </c>
      <c r="D49" s="21"/>
      <c r="E49" s="21"/>
      <c r="F49" s="21"/>
      <c r="G49" s="21"/>
      <c r="H49" s="21"/>
      <c r="I49" s="21"/>
      <c r="J49" s="21"/>
      <c r="K49" s="21"/>
      <c r="L49" s="6"/>
      <c r="M49" s="6"/>
      <c r="N49" s="15">
        <f t="shared" si="26"/>
        <v>0</v>
      </c>
      <c r="O49" s="16">
        <f t="shared" si="20"/>
        <v>0</v>
      </c>
      <c r="P49" s="16">
        <f t="shared" si="21"/>
        <v>0</v>
      </c>
      <c r="Q49" s="16">
        <f t="shared" si="22"/>
        <v>0</v>
      </c>
      <c r="R49" s="16">
        <f t="shared" si="23"/>
        <v>0</v>
      </c>
    </row>
    <row r="50" spans="1:18" ht="15.6" x14ac:dyDescent="0.3">
      <c r="A50" s="4"/>
      <c r="B50" s="5">
        <v>5205</v>
      </c>
      <c r="C50" s="21" t="s">
        <v>19</v>
      </c>
      <c r="D50" s="21"/>
      <c r="E50" s="21"/>
      <c r="F50" s="21"/>
      <c r="G50" s="21"/>
      <c r="H50" s="21"/>
      <c r="I50" s="21"/>
      <c r="J50" s="21"/>
      <c r="K50" s="21"/>
      <c r="L50" s="6"/>
      <c r="M50" s="6"/>
      <c r="N50" s="15">
        <f t="shared" si="26"/>
        <v>0</v>
      </c>
      <c r="O50" s="16">
        <f t="shared" si="20"/>
        <v>0</v>
      </c>
      <c r="P50" s="16">
        <f t="shared" si="21"/>
        <v>0</v>
      </c>
      <c r="Q50" s="16">
        <f t="shared" si="22"/>
        <v>0</v>
      </c>
      <c r="R50" s="16">
        <f t="shared" si="23"/>
        <v>0</v>
      </c>
    </row>
    <row r="51" spans="1:18" ht="15.6" x14ac:dyDescent="0.3">
      <c r="A51" s="4"/>
      <c r="B51" s="5">
        <v>5206</v>
      </c>
      <c r="C51" s="21" t="s">
        <v>20</v>
      </c>
      <c r="D51" s="21"/>
      <c r="E51" s="21"/>
      <c r="F51" s="21"/>
      <c r="G51" s="21"/>
      <c r="H51" s="21"/>
      <c r="I51" s="21"/>
      <c r="J51" s="21"/>
      <c r="K51" s="21"/>
      <c r="L51" s="6"/>
      <c r="M51" s="6"/>
      <c r="N51" s="15">
        <f t="shared" si="26"/>
        <v>0</v>
      </c>
      <c r="O51" s="16">
        <f t="shared" si="20"/>
        <v>0</v>
      </c>
      <c r="P51" s="16">
        <f t="shared" si="21"/>
        <v>0</v>
      </c>
      <c r="Q51" s="16">
        <f t="shared" si="22"/>
        <v>0</v>
      </c>
      <c r="R51" s="16">
        <f t="shared" si="23"/>
        <v>0</v>
      </c>
    </row>
    <row r="52" spans="1:18" ht="15.6" x14ac:dyDescent="0.3">
      <c r="A52" s="4"/>
      <c r="B52" s="5">
        <v>5219</v>
      </c>
      <c r="C52" s="21" t="s">
        <v>21</v>
      </c>
      <c r="D52" s="21"/>
      <c r="E52" s="21"/>
      <c r="F52" s="21"/>
      <c r="G52" s="21"/>
      <c r="H52" s="21"/>
      <c r="I52" s="21"/>
      <c r="J52" s="21"/>
      <c r="K52" s="21"/>
      <c r="L52" s="6"/>
      <c r="M52" s="6"/>
      <c r="N52" s="15">
        <f t="shared" si="26"/>
        <v>0</v>
      </c>
      <c r="O52" s="16">
        <f t="shared" si="20"/>
        <v>0</v>
      </c>
      <c r="P52" s="16">
        <f t="shared" si="21"/>
        <v>0</v>
      </c>
      <c r="Q52" s="16">
        <f t="shared" si="22"/>
        <v>0</v>
      </c>
      <c r="R52" s="16">
        <f t="shared" si="23"/>
        <v>0</v>
      </c>
    </row>
    <row r="53" spans="1:18" ht="36" customHeight="1" x14ac:dyDescent="0.3">
      <c r="A53" s="3">
        <v>5300</v>
      </c>
      <c r="B53" s="23" t="s">
        <v>44</v>
      </c>
      <c r="C53" s="24"/>
      <c r="D53" s="24"/>
      <c r="E53" s="24"/>
      <c r="F53" s="24"/>
      <c r="G53" s="24"/>
      <c r="H53" s="24"/>
      <c r="I53" s="24"/>
      <c r="J53" s="24"/>
      <c r="K53" s="24"/>
      <c r="L53" s="14">
        <f>L54+L55</f>
        <v>0</v>
      </c>
      <c r="M53" s="14">
        <f>M54+M55</f>
        <v>0</v>
      </c>
      <c r="N53" s="14">
        <f t="shared" ref="N53:R53" si="27">N54+N55</f>
        <v>0</v>
      </c>
      <c r="O53" s="14">
        <f t="shared" si="27"/>
        <v>0</v>
      </c>
      <c r="P53" s="14">
        <f t="shared" si="27"/>
        <v>0</v>
      </c>
      <c r="Q53" s="14">
        <f t="shared" si="27"/>
        <v>0</v>
      </c>
      <c r="R53" s="14">
        <f t="shared" si="27"/>
        <v>0</v>
      </c>
    </row>
    <row r="54" spans="1:18" ht="33" customHeight="1" x14ac:dyDescent="0.3">
      <c r="A54" s="4"/>
      <c r="B54" s="5">
        <v>5301</v>
      </c>
      <c r="C54" s="20" t="s">
        <v>34</v>
      </c>
      <c r="D54" s="21"/>
      <c r="E54" s="21"/>
      <c r="F54" s="21"/>
      <c r="G54" s="21"/>
      <c r="H54" s="21"/>
      <c r="I54" s="21"/>
      <c r="J54" s="21"/>
      <c r="K54" s="21"/>
      <c r="L54" s="6"/>
      <c r="M54" s="6"/>
      <c r="N54" s="15">
        <f>L54+M54</f>
        <v>0</v>
      </c>
      <c r="O54" s="16">
        <f t="shared" si="20"/>
        <v>0</v>
      </c>
      <c r="P54" s="16">
        <f t="shared" si="21"/>
        <v>0</v>
      </c>
      <c r="Q54" s="16">
        <f t="shared" si="22"/>
        <v>0</v>
      </c>
      <c r="R54" s="16">
        <f t="shared" si="23"/>
        <v>0</v>
      </c>
    </row>
    <row r="55" spans="1:18" ht="31.5" customHeight="1" x14ac:dyDescent="0.3">
      <c r="A55" s="4"/>
      <c r="B55" s="5">
        <v>5309</v>
      </c>
      <c r="C55" s="20" t="s">
        <v>35</v>
      </c>
      <c r="D55" s="21"/>
      <c r="E55" s="21"/>
      <c r="F55" s="21"/>
      <c r="G55" s="21"/>
      <c r="H55" s="21"/>
      <c r="I55" s="21"/>
      <c r="J55" s="21"/>
      <c r="K55" s="21"/>
      <c r="L55" s="6"/>
      <c r="M55" s="6"/>
      <c r="N55" s="15">
        <f>L55+M55</f>
        <v>0</v>
      </c>
      <c r="O55" s="16">
        <f t="shared" si="20"/>
        <v>0</v>
      </c>
      <c r="P55" s="16">
        <f t="shared" si="21"/>
        <v>0</v>
      </c>
      <c r="Q55" s="16">
        <f t="shared" si="22"/>
        <v>0</v>
      </c>
      <c r="R55" s="16">
        <f t="shared" si="23"/>
        <v>0</v>
      </c>
    </row>
    <row r="56" spans="1:18" ht="15.6" x14ac:dyDescent="0.3">
      <c r="A56" s="10">
        <v>5400</v>
      </c>
      <c r="B56" s="22" t="s">
        <v>22</v>
      </c>
      <c r="C56" s="22"/>
      <c r="D56" s="22"/>
      <c r="E56" s="22"/>
      <c r="F56" s="22"/>
      <c r="G56" s="22"/>
      <c r="H56" s="22"/>
      <c r="I56" s="22"/>
      <c r="J56" s="22"/>
      <c r="K56" s="22"/>
      <c r="L56" s="9"/>
      <c r="M56" s="9"/>
      <c r="N56" s="17">
        <f>L56+M56</f>
        <v>0</v>
      </c>
      <c r="O56" s="18">
        <f t="shared" si="20"/>
        <v>0</v>
      </c>
      <c r="P56" s="18">
        <f t="shared" si="21"/>
        <v>0</v>
      </c>
      <c r="Q56" s="18">
        <f t="shared" si="22"/>
        <v>0</v>
      </c>
      <c r="R56" s="18">
        <f t="shared" si="23"/>
        <v>0</v>
      </c>
    </row>
    <row r="57" spans="1:18" ht="30.75" customHeight="1" x14ac:dyDescent="0.3">
      <c r="A57" s="28" t="s">
        <v>37</v>
      </c>
      <c r="B57" s="29"/>
      <c r="C57" s="29"/>
      <c r="D57" s="29"/>
      <c r="E57" s="29"/>
      <c r="F57" s="29"/>
      <c r="G57" s="29"/>
      <c r="H57" s="29"/>
      <c r="I57" s="29"/>
      <c r="J57" s="29"/>
      <c r="K57" s="30"/>
      <c r="L57" s="19">
        <f>L7+L9+L15+L20+L38+L41+L42+L44+L53+L56+L45</f>
        <v>0</v>
      </c>
      <c r="M57" s="19">
        <f t="shared" ref="M57:R57" si="28">M7+M9+M15+M20+M38+M41+M42+M44+M53+M56+M45</f>
        <v>0</v>
      </c>
      <c r="N57" s="19">
        <f t="shared" si="28"/>
        <v>0</v>
      </c>
      <c r="O57" s="19">
        <f t="shared" si="28"/>
        <v>0</v>
      </c>
      <c r="P57" s="19">
        <f t="shared" si="28"/>
        <v>0</v>
      </c>
      <c r="Q57" s="19">
        <f t="shared" si="28"/>
        <v>0</v>
      </c>
      <c r="R57" s="19">
        <f t="shared" si="28"/>
        <v>0</v>
      </c>
    </row>
    <row r="58" spans="1:18" x14ac:dyDescent="0.3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8" ht="15.6" x14ac:dyDescent="0.3">
      <c r="A59" s="33" t="s">
        <v>66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5"/>
    </row>
    <row r="60" spans="1:18" ht="15.6" x14ac:dyDescent="0.3">
      <c r="A60" s="32" t="s">
        <v>59</v>
      </c>
      <c r="B60" s="32" t="s">
        <v>59</v>
      </c>
      <c r="C60" s="32" t="s">
        <v>59</v>
      </c>
      <c r="D60" s="32" t="s">
        <v>59</v>
      </c>
      <c r="E60" s="32" t="s">
        <v>59</v>
      </c>
      <c r="F60" s="32" t="s">
        <v>59</v>
      </c>
      <c r="G60" s="32" t="s">
        <v>59</v>
      </c>
      <c r="H60" s="32" t="s">
        <v>59</v>
      </c>
      <c r="I60" s="32" t="s">
        <v>59</v>
      </c>
      <c r="J60" s="32" t="s">
        <v>59</v>
      </c>
      <c r="K60" s="32" t="s">
        <v>59</v>
      </c>
      <c r="L60" s="12"/>
      <c r="N60" s="13" t="s">
        <v>67</v>
      </c>
      <c r="O60" s="13"/>
      <c r="P60" s="13"/>
      <c r="Q60" s="13" t="s">
        <v>68</v>
      </c>
      <c r="R60" s="13"/>
    </row>
    <row r="61" spans="1:18" ht="15.6" x14ac:dyDescent="0.3">
      <c r="A61" s="32" t="s">
        <v>60</v>
      </c>
      <c r="B61" s="32" t="s">
        <v>60</v>
      </c>
      <c r="C61" s="32" t="s">
        <v>60</v>
      </c>
      <c r="D61" s="32" t="s">
        <v>60</v>
      </c>
      <c r="E61" s="32" t="s">
        <v>60</v>
      </c>
      <c r="F61" s="32" t="s">
        <v>60</v>
      </c>
      <c r="G61" s="32" t="s">
        <v>60</v>
      </c>
      <c r="H61" s="32" t="s">
        <v>60</v>
      </c>
      <c r="I61" s="32" t="s">
        <v>60</v>
      </c>
      <c r="J61" s="32" t="s">
        <v>60</v>
      </c>
      <c r="K61" s="32" t="s">
        <v>60</v>
      </c>
      <c r="L61" s="12"/>
      <c r="N61" s="36" t="s">
        <v>69</v>
      </c>
      <c r="O61" s="36"/>
      <c r="P61" s="13"/>
      <c r="Q61" s="36" t="s">
        <v>70</v>
      </c>
      <c r="R61" s="36"/>
    </row>
    <row r="62" spans="1:18" ht="15.6" x14ac:dyDescent="0.3">
      <c r="A62" s="32" t="s">
        <v>61</v>
      </c>
      <c r="B62" s="32" t="s">
        <v>61</v>
      </c>
      <c r="C62" s="32" t="s">
        <v>61</v>
      </c>
      <c r="D62" s="32" t="s">
        <v>61</v>
      </c>
      <c r="E62" s="32" t="s">
        <v>61</v>
      </c>
      <c r="F62" s="32" t="s">
        <v>61</v>
      </c>
      <c r="G62" s="32" t="s">
        <v>61</v>
      </c>
      <c r="H62" s="32" t="s">
        <v>61</v>
      </c>
      <c r="I62" s="32" t="s">
        <v>61</v>
      </c>
      <c r="J62" s="32" t="s">
        <v>61</v>
      </c>
      <c r="K62" s="32" t="s">
        <v>61</v>
      </c>
      <c r="L62" s="12"/>
    </row>
    <row r="63" spans="1:18" ht="15.6" x14ac:dyDescent="0.3">
      <c r="A63" s="32" t="s">
        <v>62</v>
      </c>
      <c r="B63" s="32" t="s">
        <v>62</v>
      </c>
      <c r="C63" s="32" t="s">
        <v>62</v>
      </c>
      <c r="D63" s="32" t="s">
        <v>62</v>
      </c>
      <c r="E63" s="32" t="s">
        <v>62</v>
      </c>
      <c r="F63" s="32" t="s">
        <v>62</v>
      </c>
      <c r="G63" s="32" t="s">
        <v>62</v>
      </c>
      <c r="H63" s="32" t="s">
        <v>62</v>
      </c>
      <c r="I63" s="32" t="s">
        <v>62</v>
      </c>
      <c r="J63" s="32" t="s">
        <v>62</v>
      </c>
      <c r="K63" s="32" t="s">
        <v>62</v>
      </c>
      <c r="L63" s="12"/>
    </row>
    <row r="64" spans="1:18" ht="15.6" x14ac:dyDescent="0.3">
      <c r="A64" s="32" t="s">
        <v>60</v>
      </c>
      <c r="B64" s="32" t="s">
        <v>60</v>
      </c>
      <c r="C64" s="32" t="s">
        <v>60</v>
      </c>
      <c r="D64" s="32" t="s">
        <v>60</v>
      </c>
      <c r="E64" s="32" t="s">
        <v>60</v>
      </c>
      <c r="F64" s="32" t="s">
        <v>60</v>
      </c>
      <c r="G64" s="32" t="s">
        <v>60</v>
      </c>
      <c r="H64" s="32" t="s">
        <v>60</v>
      </c>
      <c r="I64" s="32" t="s">
        <v>60</v>
      </c>
      <c r="J64" s="32" t="s">
        <v>60</v>
      </c>
      <c r="K64" s="32" t="s">
        <v>60</v>
      </c>
      <c r="L64" s="12"/>
    </row>
    <row r="65" spans="1:12" ht="15.6" x14ac:dyDescent="0.3">
      <c r="A65" s="32" t="s">
        <v>63</v>
      </c>
      <c r="B65" s="32" t="s">
        <v>63</v>
      </c>
      <c r="C65" s="32" t="s">
        <v>63</v>
      </c>
      <c r="D65" s="32" t="s">
        <v>63</v>
      </c>
      <c r="E65" s="32" t="s">
        <v>63</v>
      </c>
      <c r="F65" s="32" t="s">
        <v>63</v>
      </c>
      <c r="G65" s="32" t="s">
        <v>63</v>
      </c>
      <c r="H65" s="32" t="s">
        <v>63</v>
      </c>
      <c r="I65" s="32" t="s">
        <v>63</v>
      </c>
      <c r="J65" s="32" t="s">
        <v>63</v>
      </c>
      <c r="K65" s="32" t="s">
        <v>63</v>
      </c>
      <c r="L65" s="12"/>
    </row>
    <row r="66" spans="1:12" ht="15.6" x14ac:dyDescent="0.3">
      <c r="A66" s="32" t="s">
        <v>64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12"/>
    </row>
    <row r="67" spans="1:12" ht="15.6" x14ac:dyDescent="0.3">
      <c r="A67" s="32" t="s">
        <v>65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12"/>
    </row>
  </sheetData>
  <sheetProtection algorithmName="SHA-512" hashValue="1JHyH5QeqWg4Fn9IlFZ5rAPmH5QLeE8sENjRHvqopDm641O9v5AmaFlK1pizeZskkp+frl5/6iJ1H8GJTgmsJA==" saltValue="gpl10LfKHFb5NthYgkwDSg==" spinCount="100000" sheet="1" formatCells="0" formatColumns="0" formatRows="0" insertColumns="0" insertRows="0" insertHyperlinks="0" deleteColumns="0" deleteRows="0" sort="0" autoFilter="0" pivotTables="0"/>
  <mergeCells count="67">
    <mergeCell ref="C8:K8"/>
    <mergeCell ref="A2:R2"/>
    <mergeCell ref="A3:R3"/>
    <mergeCell ref="A5:K5"/>
    <mergeCell ref="A6:K6"/>
    <mergeCell ref="B7:K7"/>
    <mergeCell ref="B20:K20"/>
    <mergeCell ref="B9:K9"/>
    <mergeCell ref="C10:K10"/>
    <mergeCell ref="C11:K11"/>
    <mergeCell ref="C12:K12"/>
    <mergeCell ref="C13:K13"/>
    <mergeCell ref="C14:K14"/>
    <mergeCell ref="B15:K15"/>
    <mergeCell ref="C16:K16"/>
    <mergeCell ref="C17:K17"/>
    <mergeCell ref="C18:K18"/>
    <mergeCell ref="C19:K19"/>
    <mergeCell ref="C32:K32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  <mergeCell ref="C30:K30"/>
    <mergeCell ref="C31:K31"/>
    <mergeCell ref="B44:K44"/>
    <mergeCell ref="C33:K33"/>
    <mergeCell ref="C34:K34"/>
    <mergeCell ref="C35:K35"/>
    <mergeCell ref="C36:K36"/>
    <mergeCell ref="C37:K37"/>
    <mergeCell ref="B38:K38"/>
    <mergeCell ref="C39:K39"/>
    <mergeCell ref="C40:K40"/>
    <mergeCell ref="B41:K41"/>
    <mergeCell ref="B42:K42"/>
    <mergeCell ref="C43:K43"/>
    <mergeCell ref="B56:K56"/>
    <mergeCell ref="B45:K45"/>
    <mergeCell ref="C46:K46"/>
    <mergeCell ref="C47:K47"/>
    <mergeCell ref="C48:K48"/>
    <mergeCell ref="C49:K49"/>
    <mergeCell ref="C50:K50"/>
    <mergeCell ref="C51:K51"/>
    <mergeCell ref="C52:K52"/>
    <mergeCell ref="B53:K53"/>
    <mergeCell ref="C54:K54"/>
    <mergeCell ref="C55:K55"/>
    <mergeCell ref="A57:K57"/>
    <mergeCell ref="A58:K58"/>
    <mergeCell ref="A59:L59"/>
    <mergeCell ref="A60:K60"/>
    <mergeCell ref="A61:K61"/>
    <mergeCell ref="A67:K67"/>
    <mergeCell ref="Q61:R61"/>
    <mergeCell ref="A62:K62"/>
    <mergeCell ref="A63:K63"/>
    <mergeCell ref="A64:K64"/>
    <mergeCell ref="A65:K65"/>
    <mergeCell ref="A66:K66"/>
    <mergeCell ref="N61:O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7</vt:i4>
      </vt:variant>
    </vt:vector>
  </HeadingPairs>
  <TitlesOfParts>
    <vt:vector size="7" baseType="lpstr">
      <vt:lpstr>д.311</vt:lpstr>
      <vt:lpstr>д.318</vt:lpstr>
      <vt:lpstr>д.322</vt:lpstr>
      <vt:lpstr>д.326</vt:lpstr>
      <vt:lpstr>д.337</vt:lpstr>
      <vt:lpstr>д.338</vt:lpstr>
      <vt:lpstr>д.389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m.kantareva@velingrad.bg</dc:creator>
  <cp:lastModifiedBy>Мария А. Вълкова</cp:lastModifiedBy>
  <cp:lastPrinted>2023-12-05T11:30:20Z</cp:lastPrinted>
  <dcterms:created xsi:type="dcterms:W3CDTF">2023-12-04T13:52:00Z</dcterms:created>
  <dcterms:modified xsi:type="dcterms:W3CDTF">2025-04-24T11:41:42Z</dcterms:modified>
</cp:coreProperties>
</file>